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Beni Economali e Servizi Alberghieri\2025_622_0_Manutenzione auto Vicenza\"/>
    </mc:Choice>
  </mc:AlternateContent>
  <xr:revisionPtr revIDLastSave="0" documentId="13_ncr:1_{FD0AAAAA-53F2-47CE-9A8E-887B806E5438}" xr6:coauthVersionLast="36" xr6:coauthVersionMax="36" xr10:uidLastSave="{00000000-0000-0000-0000-000000000000}"/>
  <bookViews>
    <workbookView xWindow="0" yWindow="0" windowWidth="26400" windowHeight="10275" activeTab="1" xr2:uid="{00000000-000D-0000-FFFF-FFFF00000000}"/>
  </bookViews>
  <sheets>
    <sheet name="Vicenza" sheetId="1" r:id="rId1"/>
    <sheet name="Targhe Vicenza" sheetId="5" r:id="rId2"/>
  </sheets>
  <definedNames>
    <definedName name="_xlnm._FilterDatabase" localSheetId="1" hidden="1">'Targhe Vicenza'!$A$1:$J$50</definedName>
    <definedName name="_xlnm._FilterDatabase" localSheetId="0" hidden="1">Vicenza!$A$10:$C$17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F11" i="1"/>
  <c r="H11" i="1" s="1"/>
  <c r="H20" i="1" s="1"/>
  <c r="G17" i="1" l="1"/>
  <c r="G16" i="1"/>
  <c r="F12" i="1" l="1"/>
  <c r="F13" i="1"/>
  <c r="F14" i="1"/>
  <c r="H24" i="1" l="1"/>
</calcChain>
</file>

<file path=xl/sharedStrings.xml><?xml version="1.0" encoding="utf-8"?>
<sst xmlns="http://schemas.openxmlformats.org/spreadsheetml/2006/main" count="459" uniqueCount="173">
  <si>
    <t>Descrizione Articolo Completa</t>
  </si>
  <si>
    <t>un. Mis</t>
  </si>
  <si>
    <t>Cod. Articolo AULSS8</t>
  </si>
  <si>
    <t>P.IVA</t>
  </si>
  <si>
    <t>QUALIFICA E NOMINATIVO DEL FIRMATARIO</t>
  </si>
  <si>
    <t>RAGIONE SOCIALE OFFERENTE</t>
  </si>
  <si>
    <t>note per la compilazione: 
compilare solo in campi biacnhi</t>
  </si>
  <si>
    <t>CODICE FISCALE OFFERENTE</t>
  </si>
  <si>
    <t>SEDE LEGALE OFFERENTE</t>
  </si>
  <si>
    <t>mese</t>
  </si>
  <si>
    <t xml:space="preserve">Costi di sicurezza (non concorre a formare la graduatoria) </t>
  </si>
  <si>
    <t>autoveicoli</t>
  </si>
  <si>
    <t>Canone servizio di monitoraggio del parco auto</t>
  </si>
  <si>
    <r>
      <t>Quotazione noleggio giornaliero autovettura classe b</t>
    </r>
    <r>
      <rPr>
        <sz val="11"/>
        <color theme="1"/>
        <rFont val="Calibri"/>
        <family val="2"/>
        <scheme val="minor"/>
      </rPr>
      <t xml:space="preserve"> (non concorre alla fomrulazione prezzo)</t>
    </r>
  </si>
  <si>
    <t>autoveicoli e ambulanze</t>
  </si>
  <si>
    <t>7283PV</t>
  </si>
  <si>
    <t>7286PV</t>
  </si>
  <si>
    <t>COMUNE</t>
  </si>
  <si>
    <t>VICENZA</t>
  </si>
  <si>
    <t>SANDRIGO</t>
  </si>
  <si>
    <t>TARGA</t>
  </si>
  <si>
    <t>BX330PD</t>
  </si>
  <si>
    <t>CW042TA</t>
  </si>
  <si>
    <t>DA319VT</t>
  </si>
  <si>
    <t>DA353VT</t>
  </si>
  <si>
    <t>DA354VT</t>
  </si>
  <si>
    <t>DA364VT</t>
  </si>
  <si>
    <t>DA375VT</t>
  </si>
  <si>
    <t>DA379VT</t>
  </si>
  <si>
    <t>DA395VT</t>
  </si>
  <si>
    <t>DA398VT</t>
  </si>
  <si>
    <t>DD848NL</t>
  </si>
  <si>
    <t>DE037NC</t>
  </si>
  <si>
    <t>DE757AW</t>
  </si>
  <si>
    <t>DJ502BE</t>
  </si>
  <si>
    <t>DJ890CD</t>
  </si>
  <si>
    <t>DK542VN</t>
  </si>
  <si>
    <t>DK748WF</t>
  </si>
  <si>
    <t>DK809WF</t>
  </si>
  <si>
    <t>DV422PG</t>
  </si>
  <si>
    <t>DZ189DD</t>
  </si>
  <si>
    <t>DZ903DJ</t>
  </si>
  <si>
    <t>DZ908DJ</t>
  </si>
  <si>
    <t>DZ950DJ</t>
  </si>
  <si>
    <t>EM435VX</t>
  </si>
  <si>
    <t>EN504RK</t>
  </si>
  <si>
    <t>ES381BH</t>
  </si>
  <si>
    <t>ES382BH</t>
  </si>
  <si>
    <t>ET822JZ</t>
  </si>
  <si>
    <t>EW780YK</t>
  </si>
  <si>
    <t>EW781YK</t>
  </si>
  <si>
    <t>EX156XJ</t>
  </si>
  <si>
    <t>EY077WC</t>
  </si>
  <si>
    <t>EY078WC</t>
  </si>
  <si>
    <t>EY082WC</t>
  </si>
  <si>
    <t>EY083WC</t>
  </si>
  <si>
    <t>EY084WC</t>
  </si>
  <si>
    <t>EY085WC</t>
  </si>
  <si>
    <t>FA447FY</t>
  </si>
  <si>
    <t>FA762SZ</t>
  </si>
  <si>
    <t>FA763SZ</t>
  </si>
  <si>
    <t>FA855VP</t>
  </si>
  <si>
    <t>FH262FY</t>
  </si>
  <si>
    <t>FM432DT</t>
  </si>
  <si>
    <t>FS500PG</t>
  </si>
  <si>
    <t>FW653VG</t>
  </si>
  <si>
    <t>FW654VG</t>
  </si>
  <si>
    <t>FW655VG</t>
  </si>
  <si>
    <t>FW656VG</t>
  </si>
  <si>
    <t>GF942YW</t>
  </si>
  <si>
    <t>ALIMENTAZIONE</t>
  </si>
  <si>
    <t>MARCA</t>
  </si>
  <si>
    <t>MODELLO</t>
  </si>
  <si>
    <t>KM alla data del 01/12/2022</t>
  </si>
  <si>
    <t>BENZINA</t>
  </si>
  <si>
    <t>FIAT</t>
  </si>
  <si>
    <t>DUCATO</t>
  </si>
  <si>
    <t>GASOLIO</t>
  </si>
  <si>
    <t>LAND ROVER</t>
  </si>
  <si>
    <t>DEFENDER</t>
  </si>
  <si>
    <t>PUNTO</t>
  </si>
  <si>
    <t>SEICENTO</t>
  </si>
  <si>
    <t xml:space="preserve">PANDA </t>
  </si>
  <si>
    <t>PANDA 4X4</t>
  </si>
  <si>
    <t>PANDA VAN</t>
  </si>
  <si>
    <t>DOBLO</t>
  </si>
  <si>
    <t>SCUDO</t>
  </si>
  <si>
    <t>VOLKSWAGEN</t>
  </si>
  <si>
    <t>FIORINO</t>
  </si>
  <si>
    <t>RENAULT</t>
  </si>
  <si>
    <t>KANGOO</t>
  </si>
  <si>
    <t>CITROEN</t>
  </si>
  <si>
    <t>JUMPY</t>
  </si>
  <si>
    <t>CADDY</t>
  </si>
  <si>
    <t>BENZINA/GPL</t>
  </si>
  <si>
    <t>CLIO</t>
  </si>
  <si>
    <t>MEGANE</t>
  </si>
  <si>
    <t>C1</t>
  </si>
  <si>
    <t>DOBLO RADIOLOGICO</t>
  </si>
  <si>
    <t>ARE REFERENTE AUTO</t>
  </si>
  <si>
    <t>DPT PREVENZIONE</t>
  </si>
  <si>
    <t>Distretto EST</t>
  </si>
  <si>
    <t>DPT SALUTE MENTALE</t>
  </si>
  <si>
    <t>UFFICIO TECNICO</t>
  </si>
  <si>
    <t>DMO VI</t>
  </si>
  <si>
    <t>DPT DIPENDENZE</t>
  </si>
  <si>
    <t>AFFARI GENERALI</t>
  </si>
  <si>
    <t>CONCATENA</t>
  </si>
  <si>
    <t>UOC Servizio Veterinario di Sanità Animale (SVSA)   _   SERVIZIO SANITA' ANIMALE EST</t>
  </si>
  <si>
    <t>UOC IAF e Consultori Distretto Est   _   CONSULTORIO FAMILIARE - VICENZA SEDE S.APOSTOLI</t>
  </si>
  <si>
    <t>UOC Cure Primarie Distretto Est   _   DISTRETTO AREA EST - ADI MAROSTICANA</t>
  </si>
  <si>
    <t>UOC Servizio di Igiene degli Alimenti e della Nutrizione (SIAN)   _   SERV.IGIENE ALIMENTI E NUTRIZIONE</t>
  </si>
  <si>
    <t>UOC Servizi Tecnici e Patrimoniali   _   Servizio Tecnico Manutenzione e Impianti-Vicenza</t>
  </si>
  <si>
    <t>UOC Cure Primarie Distretto Est   _   DISTRETTO AREA EST - ADI CREAZZO</t>
  </si>
  <si>
    <t>UOSD Pneumotisiologia Territoriale   _   OSPED.DOMICIL.: INSUFF.RESPIR.CRON.</t>
  </si>
  <si>
    <t>UOC Servizi Tecnici e Patrimoniali   _   SERVIZIO MANUTENZIONE OSP.M.M.</t>
  </si>
  <si>
    <t>UOC Disabilità e Non Autosufficienza Distretto Est   _   C.E.O.D. AQUILONE - V.PASI</t>
  </si>
  <si>
    <t>UOC Direzione Medica 1   _   DIREZIONE MEDICA VICENZA</t>
  </si>
  <si>
    <t>UOC Psichiatria 2   _   2°CENTRO SALUTE MENTALE - 2° CSM</t>
  </si>
  <si>
    <t>Dipartimento di Salute Mentale  - Costi Generali   _   DIPARTIMENTO PSICHIATRIA</t>
  </si>
  <si>
    <t>UOC Servizio Veterinario di Igiene degli Alimenti di Origine Animale (SIAOA)   _   SERV.IGIENE ALIMENTI ORIGINE ANIMALE EST</t>
  </si>
  <si>
    <t>UOC Servizio di Prevenzione Igiene e Sicurezza negli Ambienti di Lavoro (SPISAL)   _   S.P.I.S.A.L.-DIP.PREVENZIONE</t>
  </si>
  <si>
    <t>UOC Servizio Igiene e Sanità Pubblica (SISP)   _   SERV.IGIENE E SANITA' PUBBLICA     VIA IV NOVEMBRE</t>
  </si>
  <si>
    <t>UOC Cure Primarie Distretto Est   _   DISTRETTO AREA EST - ADI - SANDRIGO</t>
  </si>
  <si>
    <t>UOC Ser.D   _   SERD S.DOMENICO VICENZA</t>
  </si>
  <si>
    <t>UOC Affari Generali   _   SERV.AFFARI LEGALI E AMM. GENERALI VICENZA</t>
  </si>
  <si>
    <t>UOC Ser.D   _   SERD AMBULATORIO  S.BORTOLO</t>
  </si>
  <si>
    <t>UOC Cure Palliative   _   NUCLEO CURE PALLIATIVE EST</t>
  </si>
  <si>
    <t>UOC Radiologia Osp. Vicenza   _   RADIOLOGIA OSP.VI</t>
  </si>
  <si>
    <t>DATA IMMATRICOLAZIONE</t>
  </si>
  <si>
    <t>Canone mese manutenzione ordinaria autoveicoli</t>
  </si>
  <si>
    <t>Canone mese servizio di soccorso stradale autoveicoli</t>
  </si>
  <si>
    <t>Canone mese servizio di manutenzione dei pneumatici autoveicoli</t>
  </si>
  <si>
    <t>numero auto
A</t>
  </si>
  <si>
    <t>Spesa prevista soggetta a ribasso
A</t>
  </si>
  <si>
    <t>importo  complessivo
C = A-(A*B)</t>
  </si>
  <si>
    <t>IVA APPLICABILE</t>
  </si>
  <si>
    <t>impoto offerto</t>
  </si>
  <si>
    <t>% di sconto offerto sui prezzi di listino
B</t>
  </si>
  <si>
    <t>canone mensile offerto per singolo veicolo
B</t>
  </si>
  <si>
    <t>canone mensile offerto per totaliltà veicoli
C = A*B</t>
  </si>
  <si>
    <t>mesi
D</t>
  </si>
  <si>
    <t>canone annuale offerto
E = C*D</t>
  </si>
  <si>
    <t>CIG</t>
  </si>
  <si>
    <t>marilena.agresta@aulss8.veneto.it</t>
  </si>
  <si>
    <t>livio.chiementin@aulss8.veneto.it</t>
  </si>
  <si>
    <t>paolo.giuriato@aulss8.veneto.it</t>
  </si>
  <si>
    <t>marialuisa.lobba@aulss8.veneto.it</t>
  </si>
  <si>
    <t>valeria.piana@aulss8.veneto.it</t>
  </si>
  <si>
    <t>carlo.manzin@aulss8.veneto.it</t>
  </si>
  <si>
    <t>sara.disalvo@aulss8.veneto.it</t>
  </si>
  <si>
    <t>gaetano.casuscelli@aulss8.veneto.it</t>
  </si>
  <si>
    <t>gianna.cavalleri@aulss8.veneto.it</t>
  </si>
  <si>
    <t>mail Referente auto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</si>
  <si>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</si>
  <si>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</si>
  <si>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</si>
  <si>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</si>
  <si>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</si>
  <si>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</si>
  <si>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</si>
  <si>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</si>
  <si>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</si>
  <si>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</si>
  <si>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Il presente documento va firmato digitalmente</t>
  </si>
  <si>
    <t>7282PV</t>
  </si>
  <si>
    <r>
      <t>Quotazione del</t>
    </r>
    <r>
      <rPr>
        <b/>
        <sz val="11"/>
        <rFont val="Calibri"/>
        <family val="2"/>
        <scheme val="minor"/>
      </rPr>
      <t xml:space="preserve"> costo orario</t>
    </r>
    <r>
      <rPr>
        <sz val="11"/>
        <rFont val="Calibri"/>
        <family val="2"/>
        <scheme val="minor"/>
      </rPr>
      <t xml:space="preserve"> (moltiplicato per una media di 6 ore di manutenzione straordinaria per ciascun veicolo)</t>
    </r>
  </si>
  <si>
    <t>ora</t>
  </si>
  <si>
    <r>
      <t>Sconto proposto sui prezzi di listino per l’acquisto</t>
    </r>
    <r>
      <rPr>
        <b/>
        <sz val="11"/>
        <rFont val="Calibri"/>
        <family val="2"/>
        <scheme val="minor"/>
      </rPr>
      <t xml:space="preserve"> pneumatici </t>
    </r>
    <r>
      <rPr>
        <sz val="11"/>
        <rFont val="Calibri"/>
        <family val="2"/>
        <scheme val="minor"/>
      </rPr>
      <t>autoveicoli (inserire % di ribasso rispetto al prezzo di acquisto a prezzo pieno) ovvero rispetto ad una stima del valore complessivo dato dal prezzo di listicno di acquisto di pneumatici corrispondente ad  € 8.000)</t>
    </r>
  </si>
  <si>
    <r>
      <t xml:space="preserve">Sconto proposto sui prezzi di listino ufficiale </t>
    </r>
    <r>
      <rPr>
        <b/>
        <sz val="11"/>
        <rFont val="Calibri"/>
        <family val="2"/>
        <scheme val="minor"/>
      </rPr>
      <t>ricambi auto</t>
    </r>
    <r>
      <rPr>
        <sz val="11"/>
        <rFont val="Calibri"/>
        <family val="2"/>
        <scheme val="minor"/>
      </rPr>
      <t xml:space="preserve"> (inserire % di ribasso rispetto al prezzo per di acquisto a prezzo pieno), ovvero rispetto ad una stima del valore di complessivo dato dal presso di listino per l'acquisto di ricambi, corrispondente a € 90.000)</t>
    </r>
  </si>
  <si>
    <t>B9F1397D05</t>
  </si>
  <si>
    <t>antonio.panico@aulss8.veneto.it</t>
  </si>
  <si>
    <t>marco.maistrello@aulss8.veneto.it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</si>
</sst>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€&quot;\ #,##0.00"/>
    <numFmt numFmtId="165" formatCode="[$€-2]\ #,##0.00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0" fillId="3" borderId="0" xfId="0" applyFill="1"/>
    <xf numFmtId="0" fontId="0" fillId="3" borderId="1" xfId="0" applyFill="1" applyBorder="1"/>
    <xf numFmtId="164" fontId="3" fillId="3" borderId="1" xfId="0" applyNumberFormat="1" applyFont="1" applyFill="1" applyBorder="1"/>
    <xf numFmtId="0" fontId="0" fillId="0" borderId="0" xfId="0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wrapText="1"/>
    </xf>
    <xf numFmtId="0" fontId="0" fillId="2" borderId="0" xfId="0" applyFill="1" applyBorder="1"/>
    <xf numFmtId="0" fontId="0" fillId="2" borderId="9" xfId="0" applyFill="1" applyBorder="1"/>
    <xf numFmtId="0" fontId="4" fillId="2" borderId="0" xfId="0" applyFont="1" applyFill="1" applyBorder="1"/>
    <xf numFmtId="0" fontId="0" fillId="2" borderId="10" xfId="0" applyFill="1" applyBorder="1" applyAlignment="1">
      <alignment wrapText="1"/>
    </xf>
    <xf numFmtId="0" fontId="0" fillId="2" borderId="11" xfId="0" applyFill="1" applyBorder="1"/>
    <xf numFmtId="0" fontId="0" fillId="2" borderId="12" xfId="0" applyFill="1" applyBorder="1"/>
    <xf numFmtId="9" fontId="3" fillId="3" borderId="4" xfId="2" applyFont="1" applyFill="1" applyBorder="1"/>
    <xf numFmtId="0" fontId="3" fillId="2" borderId="13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vertical="top"/>
    </xf>
    <xf numFmtId="164" fontId="3" fillId="2" borderId="1" xfId="0" applyNumberFormat="1" applyFont="1" applyFill="1" applyBorder="1"/>
    <xf numFmtId="9" fontId="3" fillId="3" borderId="1" xfId="2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3" borderId="1" xfId="0" applyFill="1" applyBorder="1" applyAlignment="1">
      <alignment wrapText="1"/>
    </xf>
    <xf numFmtId="164" fontId="5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/>
    <xf numFmtId="0" fontId="0" fillId="2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165" fontId="6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66" fontId="0" fillId="2" borderId="1" xfId="1" applyNumberFormat="1" applyFont="1" applyFill="1" applyBorder="1"/>
    <xf numFmtId="0" fontId="3" fillId="3" borderId="2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44" fontId="0" fillId="2" borderId="2" xfId="3" applyFont="1" applyFill="1" applyBorder="1" applyAlignment="1">
      <alignment horizontal="center" vertical="center"/>
    </xf>
    <xf numFmtId="44" fontId="0" fillId="2" borderId="14" xfId="3" applyFont="1" applyFill="1" applyBorder="1" applyAlignment="1">
      <alignment horizontal="center" vertical="center"/>
    </xf>
    <xf numFmtId="44" fontId="0" fillId="2" borderId="3" xfId="3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3" fontId="0" fillId="2" borderId="2" xfId="1" applyFont="1" applyFill="1" applyBorder="1" applyAlignment="1">
      <alignment horizontal="center" vertical="center"/>
    </xf>
    <xf numFmtId="43" fontId="0" fillId="2" borderId="14" xfId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quotePrefix="1" applyFont="1" applyFill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7" fillId="0" borderId="1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/>
    <xf numFmtId="0" fontId="3" fillId="0" borderId="0" xfId="0" applyFont="1"/>
    <xf numFmtId="0" fontId="0" fillId="0" borderId="1" xfId="0" applyFill="1" applyBorder="1"/>
  </cellXfs>
  <cellStyles count="5">
    <cellStyle name="Migliaia" xfId="1" builtinId="3"/>
    <cellStyle name="Normale" xfId="0" builtinId="0"/>
    <cellStyle name="Normale 2" xfId="4" xr:uid="{26C07DB0-01E0-426D-9B32-4554B09B20A2}"/>
    <cellStyle name="Percentuale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view="pageLayout" topLeftCell="A10" zoomScaleNormal="145" workbookViewId="0">
      <selection activeCell="E13" sqref="E13"/>
    </sheetView>
  </sheetViews>
  <sheetFormatPr defaultRowHeight="15" x14ac:dyDescent="0.25"/>
  <cols>
    <col min="1" max="1" width="17" style="7" customWidth="1"/>
    <col min="2" max="2" width="77.42578125" customWidth="1"/>
    <col min="5" max="5" width="13.140625" style="2" bestFit="1" customWidth="1"/>
    <col min="6" max="7" width="17.140625" customWidth="1"/>
    <col min="8" max="8" width="15.5703125" customWidth="1"/>
    <col min="9" max="9" width="11.140625" bestFit="1" customWidth="1"/>
  </cols>
  <sheetData>
    <row r="1" spans="1:8" x14ac:dyDescent="0.25">
      <c r="A1" s="12"/>
      <c r="B1" s="13"/>
      <c r="C1" s="14"/>
      <c r="D1" s="14"/>
      <c r="E1" s="14"/>
      <c r="F1" s="14"/>
      <c r="G1" s="14"/>
      <c r="H1" s="15"/>
    </row>
    <row r="2" spans="1:8" ht="43.5" customHeight="1" x14ac:dyDescent="0.25">
      <c r="A2" s="16" t="s">
        <v>5</v>
      </c>
      <c r="B2" s="34"/>
      <c r="C2" s="17"/>
      <c r="D2" s="37" t="s">
        <v>143</v>
      </c>
      <c r="E2" s="49" t="s">
        <v>170</v>
      </c>
      <c r="F2" s="50"/>
      <c r="G2" s="51"/>
      <c r="H2" s="18"/>
    </row>
    <row r="3" spans="1:8" x14ac:dyDescent="0.25">
      <c r="A3" s="16"/>
      <c r="B3" s="17"/>
      <c r="C3" s="17"/>
      <c r="D3" s="17"/>
      <c r="E3" s="17"/>
      <c r="F3" s="17"/>
      <c r="G3" s="17"/>
      <c r="H3" s="18"/>
    </row>
    <row r="4" spans="1:8" ht="30" x14ac:dyDescent="0.25">
      <c r="A4" s="16" t="s">
        <v>7</v>
      </c>
      <c r="B4" s="9"/>
      <c r="C4" s="17"/>
      <c r="D4" s="17" t="s">
        <v>3</v>
      </c>
      <c r="E4" s="52"/>
      <c r="F4" s="53"/>
      <c r="G4" s="54"/>
      <c r="H4" s="18"/>
    </row>
    <row r="5" spans="1:8" x14ac:dyDescent="0.25">
      <c r="A5" s="16"/>
      <c r="B5" s="19"/>
      <c r="C5" s="17"/>
      <c r="D5" s="17"/>
      <c r="E5" s="17"/>
      <c r="F5" s="17"/>
      <c r="G5" s="17"/>
      <c r="H5" s="18"/>
    </row>
    <row r="6" spans="1:8" ht="30" x14ac:dyDescent="0.25">
      <c r="A6" s="16" t="s">
        <v>8</v>
      </c>
      <c r="B6" s="3"/>
      <c r="C6" s="17"/>
      <c r="D6" s="17"/>
      <c r="E6" s="17"/>
      <c r="F6" s="17"/>
      <c r="G6" s="17"/>
      <c r="H6" s="18"/>
    </row>
    <row r="7" spans="1:8" x14ac:dyDescent="0.25">
      <c r="A7" s="16"/>
      <c r="B7" s="17"/>
      <c r="C7" s="17"/>
      <c r="D7" s="17"/>
      <c r="E7" s="27"/>
      <c r="F7" s="17"/>
      <c r="G7" s="17"/>
      <c r="H7" s="18"/>
    </row>
    <row r="8" spans="1:8" ht="45" customHeight="1" x14ac:dyDescent="0.25">
      <c r="A8" s="16" t="s">
        <v>4</v>
      </c>
      <c r="B8" s="3"/>
      <c r="C8" s="17"/>
      <c r="D8" s="17"/>
      <c r="E8" s="50" t="s">
        <v>6</v>
      </c>
      <c r="F8" s="50"/>
      <c r="G8" s="50"/>
      <c r="H8" s="18"/>
    </row>
    <row r="9" spans="1:8" x14ac:dyDescent="0.25">
      <c r="A9" s="20"/>
      <c r="B9" s="21"/>
      <c r="C9" s="21"/>
      <c r="D9" s="21"/>
      <c r="E9" s="21"/>
      <c r="F9" s="21"/>
      <c r="G9" s="21"/>
      <c r="H9" s="22"/>
    </row>
    <row r="10" spans="1:8" s="1" customFormat="1" ht="90" x14ac:dyDescent="0.25">
      <c r="A10" s="8" t="s">
        <v>2</v>
      </c>
      <c r="B10" s="6" t="s">
        <v>0</v>
      </c>
      <c r="C10" s="6" t="s">
        <v>1</v>
      </c>
      <c r="D10" s="6" t="s">
        <v>133</v>
      </c>
      <c r="E10" s="6" t="s">
        <v>139</v>
      </c>
      <c r="F10" s="6" t="s">
        <v>140</v>
      </c>
      <c r="G10" s="35" t="s">
        <v>141</v>
      </c>
      <c r="H10" s="35" t="s">
        <v>142</v>
      </c>
    </row>
    <row r="11" spans="1:8" s="5" customFormat="1" x14ac:dyDescent="0.25">
      <c r="A11" s="26">
        <v>72821</v>
      </c>
      <c r="B11" s="11" t="s">
        <v>130</v>
      </c>
      <c r="C11" s="25" t="s">
        <v>9</v>
      </c>
      <c r="D11" s="25">
        <v>50</v>
      </c>
      <c r="E11" s="4"/>
      <c r="F11" s="28">
        <f>D11*E11</f>
        <v>0</v>
      </c>
      <c r="G11" s="36">
        <v>24</v>
      </c>
      <c r="H11" s="73">
        <f>F11*G11</f>
        <v>0</v>
      </c>
    </row>
    <row r="12" spans="1:8" s="5" customFormat="1" x14ac:dyDescent="0.25">
      <c r="A12" s="26">
        <v>72822</v>
      </c>
      <c r="B12" s="11" t="s">
        <v>131</v>
      </c>
      <c r="C12" s="25" t="s">
        <v>9</v>
      </c>
      <c r="D12" s="25">
        <v>50</v>
      </c>
      <c r="E12" s="4"/>
      <c r="F12" s="28">
        <f>D12*E12</f>
        <v>0</v>
      </c>
      <c r="G12" s="36">
        <v>24</v>
      </c>
      <c r="H12" s="73">
        <f t="shared" ref="H12:H14" si="0">F12*G12</f>
        <v>0</v>
      </c>
    </row>
    <row r="13" spans="1:8" s="5" customFormat="1" x14ac:dyDescent="0.25">
      <c r="A13" s="26">
        <v>72823</v>
      </c>
      <c r="B13" s="11" t="s">
        <v>132</v>
      </c>
      <c r="C13" s="25" t="s">
        <v>9</v>
      </c>
      <c r="D13" s="25">
        <v>50</v>
      </c>
      <c r="E13" s="4"/>
      <c r="F13" s="28">
        <f>D13*E13</f>
        <v>0</v>
      </c>
      <c r="G13" s="36">
        <v>24</v>
      </c>
      <c r="H13" s="73">
        <f t="shared" si="0"/>
        <v>0</v>
      </c>
    </row>
    <row r="14" spans="1:8" s="5" customFormat="1" x14ac:dyDescent="0.25">
      <c r="A14" s="26">
        <v>72824</v>
      </c>
      <c r="B14" s="11" t="s">
        <v>12</v>
      </c>
      <c r="C14" s="25" t="s">
        <v>9</v>
      </c>
      <c r="D14" s="25">
        <v>50</v>
      </c>
      <c r="E14" s="4"/>
      <c r="F14" s="28">
        <f>D14*E14</f>
        <v>0</v>
      </c>
      <c r="G14" s="36">
        <v>24</v>
      </c>
      <c r="H14" s="73">
        <f t="shared" si="0"/>
        <v>0</v>
      </c>
    </row>
    <row r="15" spans="1:8" s="5" customFormat="1" ht="60" x14ac:dyDescent="0.25">
      <c r="A15" s="8" t="s">
        <v>2</v>
      </c>
      <c r="B15" s="6" t="s">
        <v>0</v>
      </c>
      <c r="C15" s="60" t="s">
        <v>134</v>
      </c>
      <c r="D15" s="61"/>
      <c r="E15" s="62"/>
      <c r="F15" s="6" t="s">
        <v>138</v>
      </c>
      <c r="G15" s="55" t="s">
        <v>135</v>
      </c>
      <c r="H15" s="56"/>
    </row>
    <row r="16" spans="1:8" s="5" customFormat="1" ht="57.75" customHeight="1" x14ac:dyDescent="0.25">
      <c r="A16" s="10" t="s">
        <v>16</v>
      </c>
      <c r="B16" s="10" t="s">
        <v>168</v>
      </c>
      <c r="C16" s="57">
        <v>8000</v>
      </c>
      <c r="D16" s="58"/>
      <c r="E16" s="59"/>
      <c r="F16" s="29"/>
      <c r="G16" s="74">
        <f>C16-(C16*F16)</f>
        <v>8000</v>
      </c>
      <c r="H16" s="75"/>
    </row>
    <row r="17" spans="1:12" s="5" customFormat="1" ht="60" x14ac:dyDescent="0.25">
      <c r="A17" s="24" t="s">
        <v>15</v>
      </c>
      <c r="B17" s="24" t="s">
        <v>169</v>
      </c>
      <c r="C17" s="63">
        <v>90000</v>
      </c>
      <c r="D17" s="64"/>
      <c r="E17" s="65"/>
      <c r="F17" s="29"/>
      <c r="G17" s="74">
        <f>C17-(C17*F17)</f>
        <v>90000</v>
      </c>
      <c r="H17" s="75"/>
    </row>
    <row r="18" spans="1:12" s="5" customFormat="1" ht="30" x14ac:dyDescent="0.25">
      <c r="A18" s="24" t="s">
        <v>165</v>
      </c>
      <c r="B18" s="10" t="s">
        <v>166</v>
      </c>
      <c r="C18" s="25" t="s">
        <v>167</v>
      </c>
      <c r="D18" s="25">
        <v>50</v>
      </c>
      <c r="E18" s="45">
        <v>6</v>
      </c>
      <c r="F18" s="4"/>
      <c r="G18" s="70">
        <v>0</v>
      </c>
      <c r="H18" s="71"/>
    </row>
    <row r="19" spans="1:12" s="5" customFormat="1" ht="15.75" thickBot="1" x14ac:dyDescent="0.3"/>
    <row r="20" spans="1:12" ht="15.75" thickBot="1" x14ac:dyDescent="0.3">
      <c r="H20" s="76">
        <f>H11+H12+H13+H14+G16+G17</f>
        <v>98000</v>
      </c>
    </row>
    <row r="21" spans="1:12" ht="15.75" thickBot="1" x14ac:dyDescent="0.3">
      <c r="H21" s="77"/>
    </row>
    <row r="22" spans="1:12" ht="15.75" thickBot="1" x14ac:dyDescent="0.3">
      <c r="G22" t="s">
        <v>136</v>
      </c>
      <c r="H22" s="23"/>
    </row>
    <row r="23" spans="1:12" ht="15.75" thickBot="1" x14ac:dyDescent="0.3">
      <c r="H23" s="77"/>
    </row>
    <row r="24" spans="1:12" ht="15.75" thickBot="1" x14ac:dyDescent="0.3">
      <c r="H24" s="76">
        <f>H20+(H20*H22)</f>
        <v>98000</v>
      </c>
    </row>
    <row r="25" spans="1:12" ht="15.75" x14ac:dyDescent="0.25">
      <c r="A25" s="38" t="s">
        <v>154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 ht="15.75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ht="15.75" x14ac:dyDescent="0.25">
      <c r="A27" s="69" t="s">
        <v>155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  <row r="28" spans="1:12" ht="15.75" x14ac:dyDescent="0.25">
      <c r="A28" s="39"/>
      <c r="B28" s="38" t="s">
        <v>156</v>
      </c>
      <c r="C28" s="72"/>
      <c r="D28" s="72"/>
      <c r="E28" s="72"/>
      <c r="F28" s="72"/>
      <c r="G28" s="38" t="s">
        <v>157</v>
      </c>
      <c r="H28" s="38"/>
      <c r="I28" s="38"/>
      <c r="J28" s="38"/>
      <c r="K28" s="38"/>
      <c r="L28" s="38"/>
    </row>
    <row r="29" spans="1:12" ht="15.75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ht="15.75" x14ac:dyDescent="0.25">
      <c r="A30" s="66" t="s">
        <v>158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2" ht="15.75" x14ac:dyDescent="0.25">
      <c r="A31" s="39"/>
      <c r="B31" s="38" t="s">
        <v>156</v>
      </c>
      <c r="C31" s="72"/>
      <c r="D31" s="72"/>
      <c r="E31" s="72"/>
      <c r="F31" s="72"/>
      <c r="G31" s="38" t="s">
        <v>157</v>
      </c>
      <c r="H31" s="38"/>
      <c r="I31" s="38"/>
      <c r="J31" s="38"/>
      <c r="K31" s="38"/>
      <c r="L31" s="38"/>
    </row>
    <row r="32" spans="1:12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5.75" x14ac:dyDescent="0.25">
      <c r="A33" s="67" t="s">
        <v>159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1:12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5.75" x14ac:dyDescent="0.25">
      <c r="A36" s="66" t="s">
        <v>160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</row>
    <row r="37" spans="1:12" ht="15.75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ht="15.75" x14ac:dyDescent="0.25">
      <c r="A39" s="43" t="s">
        <v>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2" ht="33" customHeight="1" x14ac:dyDescent="0.25">
      <c r="A40" s="67" t="s">
        <v>162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ht="15.75" x14ac:dyDescent="0.25">
      <c r="A41" s="68" t="s">
        <v>163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1:12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75" x14ac:dyDescent="0.25">
      <c r="A44" s="44" t="s">
        <v>164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x14ac:dyDescent="0.25">
      <c r="E45" s="41"/>
    </row>
    <row r="47" spans="1:12" ht="30" x14ac:dyDescent="0.25">
      <c r="A47" s="8" t="s">
        <v>2</v>
      </c>
      <c r="B47" s="6" t="s">
        <v>0</v>
      </c>
      <c r="C47" s="60" t="s">
        <v>137</v>
      </c>
      <c r="D47" s="61"/>
      <c r="E47" s="61"/>
      <c r="F47" s="61"/>
      <c r="G47" s="61"/>
      <c r="H47" s="62"/>
    </row>
    <row r="48" spans="1:12" ht="30" x14ac:dyDescent="0.25">
      <c r="A48" s="10" t="s">
        <v>11</v>
      </c>
      <c r="B48" s="10" t="s">
        <v>13</v>
      </c>
      <c r="C48" s="46"/>
      <c r="D48" s="47"/>
      <c r="E48" s="47"/>
      <c r="F48" s="47"/>
      <c r="G48" s="47"/>
      <c r="H48" s="48"/>
    </row>
    <row r="49" spans="1:8" ht="30" x14ac:dyDescent="0.25">
      <c r="A49" s="10" t="s">
        <v>14</v>
      </c>
      <c r="B49" s="10" t="s">
        <v>10</v>
      </c>
      <c r="C49" s="46"/>
      <c r="D49" s="47"/>
      <c r="E49" s="47"/>
      <c r="F49" s="47"/>
      <c r="G49" s="47"/>
      <c r="H49" s="48"/>
    </row>
  </sheetData>
  <mergeCells count="21">
    <mergeCell ref="C28:F28"/>
    <mergeCell ref="A30:L30"/>
    <mergeCell ref="C31:F31"/>
    <mergeCell ref="A33:L33"/>
    <mergeCell ref="C47:H47"/>
    <mergeCell ref="C48:H48"/>
    <mergeCell ref="C49:H49"/>
    <mergeCell ref="E2:G2"/>
    <mergeCell ref="E4:G4"/>
    <mergeCell ref="E8:G8"/>
    <mergeCell ref="G15:H15"/>
    <mergeCell ref="G16:H16"/>
    <mergeCell ref="G17:H17"/>
    <mergeCell ref="C16:E16"/>
    <mergeCell ref="C15:E15"/>
    <mergeCell ref="C17:E17"/>
    <mergeCell ref="A36:L36"/>
    <mergeCell ref="A40:L40"/>
    <mergeCell ref="A41:L41"/>
    <mergeCell ref="A27:L27"/>
    <mergeCell ref="G18:H18"/>
  </mergeCells>
  <pageMargins left="0.7" right="0.7" top="0.75" bottom="0.75" header="0.3" footer="0.3"/>
  <pageSetup paperSize="9" scale="61" fitToHeight="0" orientation="landscape" r:id="rId1"/>
  <headerFooter>
    <oddHeader>&amp;L
Offerta economica dettagliata&amp;CMANUTENZIONE ANNUALE PARCO AUTOVEICOLI ED AMBULANZE DELL’AULSS 8 BERICA AFFERENTI AL COMUNE DI VICENZA ED AREE LIMITROFE - Rif. Fasc. 2025_622_0”
ID SINTEL 212791939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99D9-22B6-4F02-9B6B-1455746E1489}">
  <dimension ref="A1:J50"/>
  <sheetViews>
    <sheetView tabSelected="1" workbookViewId="0">
      <selection activeCell="H2" sqref="H2:H21"/>
    </sheetView>
  </sheetViews>
  <sheetFormatPr defaultRowHeight="15" x14ac:dyDescent="0.25"/>
  <cols>
    <col min="1" max="1" width="9.5703125" bestFit="1" customWidth="1"/>
    <col min="2" max="2" width="15.7109375" bestFit="1" customWidth="1"/>
    <col min="3" max="3" width="13.7109375" bestFit="1" customWidth="1"/>
    <col min="4" max="4" width="20.85546875" customWidth="1"/>
    <col min="5" max="5" width="11.7109375" customWidth="1"/>
    <col min="6" max="6" width="14.140625" customWidth="1"/>
    <col min="7" max="7" width="20.28515625" bestFit="1" customWidth="1"/>
    <col min="8" max="8" width="20.28515625" customWidth="1"/>
    <col min="9" max="9" width="101.140625" customWidth="1"/>
  </cols>
  <sheetData>
    <row r="1" spans="1:10" x14ac:dyDescent="0.25">
      <c r="A1" s="30" t="s">
        <v>20</v>
      </c>
      <c r="B1" s="30" t="s">
        <v>70</v>
      </c>
      <c r="C1" s="30" t="s">
        <v>71</v>
      </c>
      <c r="D1" s="30" t="s">
        <v>72</v>
      </c>
      <c r="E1" s="30" t="s">
        <v>129</v>
      </c>
      <c r="F1" s="30" t="s">
        <v>73</v>
      </c>
      <c r="G1" s="30" t="s">
        <v>99</v>
      </c>
      <c r="H1" s="30" t="s">
        <v>153</v>
      </c>
      <c r="I1" s="30" t="s">
        <v>107</v>
      </c>
      <c r="J1" s="30" t="s">
        <v>17</v>
      </c>
    </row>
    <row r="2" spans="1:10" x14ac:dyDescent="0.25">
      <c r="A2" s="31" t="s">
        <v>61</v>
      </c>
      <c r="B2" s="31" t="s">
        <v>77</v>
      </c>
      <c r="C2" s="31" t="s">
        <v>89</v>
      </c>
      <c r="D2" s="31" t="s">
        <v>96</v>
      </c>
      <c r="E2" s="32">
        <v>42286</v>
      </c>
      <c r="F2" s="33">
        <v>44500</v>
      </c>
      <c r="G2" s="31" t="s">
        <v>106</v>
      </c>
      <c r="H2" s="31" t="s">
        <v>152</v>
      </c>
      <c r="I2" s="31" t="s">
        <v>125</v>
      </c>
      <c r="J2" s="31" t="s">
        <v>18</v>
      </c>
    </row>
    <row r="3" spans="1:10" x14ac:dyDescent="0.25">
      <c r="A3" s="31" t="s">
        <v>22</v>
      </c>
      <c r="B3" s="31" t="s">
        <v>74</v>
      </c>
      <c r="C3" s="31" t="s">
        <v>75</v>
      </c>
      <c r="D3" s="31" t="s">
        <v>81</v>
      </c>
      <c r="E3" s="32">
        <v>38559</v>
      </c>
      <c r="F3" s="33">
        <v>41446</v>
      </c>
      <c r="G3" s="31" t="s">
        <v>101</v>
      </c>
      <c r="H3" s="78" t="s">
        <v>171</v>
      </c>
      <c r="I3" s="31" t="s">
        <v>109</v>
      </c>
      <c r="J3" s="31" t="s">
        <v>18</v>
      </c>
    </row>
    <row r="4" spans="1:10" x14ac:dyDescent="0.25">
      <c r="A4" s="31" t="s">
        <v>23</v>
      </c>
      <c r="B4" s="31" t="s">
        <v>74</v>
      </c>
      <c r="C4" s="31" t="s">
        <v>75</v>
      </c>
      <c r="D4" s="31" t="s">
        <v>82</v>
      </c>
      <c r="E4" s="32">
        <v>38793</v>
      </c>
      <c r="F4" s="33">
        <v>145000</v>
      </c>
      <c r="G4" s="31" t="s">
        <v>101</v>
      </c>
      <c r="H4" s="78" t="s">
        <v>171</v>
      </c>
      <c r="I4" s="31" t="s">
        <v>110</v>
      </c>
      <c r="J4" s="31" t="s">
        <v>18</v>
      </c>
    </row>
    <row r="5" spans="1:10" x14ac:dyDescent="0.25">
      <c r="A5" s="31" t="s">
        <v>25</v>
      </c>
      <c r="B5" s="31" t="s">
        <v>74</v>
      </c>
      <c r="C5" s="31" t="s">
        <v>75</v>
      </c>
      <c r="D5" s="31" t="s">
        <v>82</v>
      </c>
      <c r="E5" s="32">
        <v>38793</v>
      </c>
      <c r="F5" s="33">
        <v>139069</v>
      </c>
      <c r="G5" s="31" t="s">
        <v>101</v>
      </c>
      <c r="H5" s="78" t="s">
        <v>171</v>
      </c>
      <c r="I5" s="31" t="s">
        <v>110</v>
      </c>
      <c r="J5" s="31" t="s">
        <v>18</v>
      </c>
    </row>
    <row r="6" spans="1:10" x14ac:dyDescent="0.25">
      <c r="A6" s="31" t="s">
        <v>29</v>
      </c>
      <c r="B6" s="31" t="s">
        <v>74</v>
      </c>
      <c r="C6" s="31" t="s">
        <v>75</v>
      </c>
      <c r="D6" s="31" t="s">
        <v>80</v>
      </c>
      <c r="E6" s="32">
        <v>38799</v>
      </c>
      <c r="F6" s="33">
        <v>132248</v>
      </c>
      <c r="G6" s="31" t="s">
        <v>101</v>
      </c>
      <c r="H6" s="78" t="s">
        <v>171</v>
      </c>
      <c r="I6" s="31" t="s">
        <v>113</v>
      </c>
      <c r="J6" s="31" t="s">
        <v>18</v>
      </c>
    </row>
    <row r="7" spans="1:10" x14ac:dyDescent="0.25">
      <c r="A7" s="31" t="s">
        <v>31</v>
      </c>
      <c r="B7" s="31" t="s">
        <v>74</v>
      </c>
      <c r="C7" s="31" t="s">
        <v>75</v>
      </c>
      <c r="D7" s="31" t="s">
        <v>81</v>
      </c>
      <c r="E7" s="32">
        <v>38989</v>
      </c>
      <c r="F7" s="33">
        <v>98726</v>
      </c>
      <c r="G7" s="31" t="s">
        <v>101</v>
      </c>
      <c r="H7" s="78" t="s">
        <v>171</v>
      </c>
      <c r="I7" s="31" t="s">
        <v>114</v>
      </c>
      <c r="J7" s="31" t="s">
        <v>18</v>
      </c>
    </row>
    <row r="8" spans="1:10" x14ac:dyDescent="0.25">
      <c r="A8" s="31" t="s">
        <v>33</v>
      </c>
      <c r="B8" s="31" t="s">
        <v>77</v>
      </c>
      <c r="C8" s="31" t="s">
        <v>75</v>
      </c>
      <c r="D8" s="31" t="s">
        <v>76</v>
      </c>
      <c r="E8" s="32">
        <v>39297</v>
      </c>
      <c r="F8" s="33">
        <v>66732</v>
      </c>
      <c r="G8" s="31" t="s">
        <v>101</v>
      </c>
      <c r="H8" s="78" t="s">
        <v>171</v>
      </c>
      <c r="I8" s="31" t="s">
        <v>116</v>
      </c>
      <c r="J8" s="31" t="s">
        <v>18</v>
      </c>
    </row>
    <row r="9" spans="1:10" x14ac:dyDescent="0.25">
      <c r="A9" s="31" t="s">
        <v>40</v>
      </c>
      <c r="B9" s="31" t="s">
        <v>77</v>
      </c>
      <c r="C9" s="31" t="s">
        <v>75</v>
      </c>
      <c r="D9" s="31" t="s">
        <v>88</v>
      </c>
      <c r="E9" s="32">
        <v>40101</v>
      </c>
      <c r="F9" s="33">
        <v>107186</v>
      </c>
      <c r="G9" s="31" t="s">
        <v>101</v>
      </c>
      <c r="H9" s="78" t="s">
        <v>171</v>
      </c>
      <c r="I9" s="31" t="s">
        <v>113</v>
      </c>
      <c r="J9" s="31" t="s">
        <v>18</v>
      </c>
    </row>
    <row r="10" spans="1:10" x14ac:dyDescent="0.25">
      <c r="A10" s="31" t="s">
        <v>43</v>
      </c>
      <c r="B10" s="31" t="s">
        <v>74</v>
      </c>
      <c r="C10" s="31" t="s">
        <v>75</v>
      </c>
      <c r="D10" s="31" t="s">
        <v>84</v>
      </c>
      <c r="E10" s="32">
        <v>40161</v>
      </c>
      <c r="F10" s="33">
        <v>177031</v>
      </c>
      <c r="G10" s="31" t="s">
        <v>101</v>
      </c>
      <c r="H10" s="78" t="s">
        <v>171</v>
      </c>
      <c r="I10" s="31" t="s">
        <v>113</v>
      </c>
      <c r="J10" s="31" t="s">
        <v>19</v>
      </c>
    </row>
    <row r="11" spans="1:10" x14ac:dyDescent="0.25">
      <c r="A11" s="31" t="s">
        <v>45</v>
      </c>
      <c r="B11" s="31" t="s">
        <v>77</v>
      </c>
      <c r="C11" s="31" t="s">
        <v>89</v>
      </c>
      <c r="D11" s="31" t="s">
        <v>90</v>
      </c>
      <c r="E11" s="32">
        <v>41117</v>
      </c>
      <c r="F11" s="33">
        <v>56977</v>
      </c>
      <c r="G11" s="31" t="s">
        <v>101</v>
      </c>
      <c r="H11" s="78" t="s">
        <v>171</v>
      </c>
      <c r="I11" s="31" t="s">
        <v>116</v>
      </c>
      <c r="J11" s="31" t="s">
        <v>18</v>
      </c>
    </row>
    <row r="12" spans="1:10" x14ac:dyDescent="0.25">
      <c r="A12" s="31" t="s">
        <v>47</v>
      </c>
      <c r="B12" s="31" t="s">
        <v>74</v>
      </c>
      <c r="C12" s="31" t="s">
        <v>75</v>
      </c>
      <c r="D12" s="31" t="s">
        <v>82</v>
      </c>
      <c r="E12" s="32">
        <v>41424</v>
      </c>
      <c r="F12" s="33">
        <v>530058</v>
      </c>
      <c r="G12" s="31" t="s">
        <v>101</v>
      </c>
      <c r="H12" s="78" t="s">
        <v>171</v>
      </c>
      <c r="I12" s="31" t="s">
        <v>110</v>
      </c>
      <c r="J12" s="31" t="s">
        <v>18</v>
      </c>
    </row>
    <row r="13" spans="1:10" x14ac:dyDescent="0.25">
      <c r="A13" s="31" t="s">
        <v>53</v>
      </c>
      <c r="B13" s="31" t="s">
        <v>94</v>
      </c>
      <c r="C13" s="31" t="s">
        <v>75</v>
      </c>
      <c r="D13" s="31" t="s">
        <v>82</v>
      </c>
      <c r="E13" s="32">
        <v>42074</v>
      </c>
      <c r="F13" s="33">
        <v>66910</v>
      </c>
      <c r="G13" s="31" t="s">
        <v>101</v>
      </c>
      <c r="H13" s="78" t="s">
        <v>171</v>
      </c>
      <c r="I13" s="31" t="s">
        <v>110</v>
      </c>
      <c r="J13" s="31" t="s">
        <v>18</v>
      </c>
    </row>
    <row r="14" spans="1:10" x14ac:dyDescent="0.25">
      <c r="A14" s="31" t="s">
        <v>54</v>
      </c>
      <c r="B14" s="31" t="s">
        <v>94</v>
      </c>
      <c r="C14" s="31" t="s">
        <v>75</v>
      </c>
      <c r="D14" s="31" t="s">
        <v>82</v>
      </c>
      <c r="E14" s="32">
        <v>42074</v>
      </c>
      <c r="F14" s="33">
        <v>62292</v>
      </c>
      <c r="G14" s="31" t="s">
        <v>101</v>
      </c>
      <c r="H14" s="78" t="s">
        <v>171</v>
      </c>
      <c r="I14" s="31" t="s">
        <v>110</v>
      </c>
      <c r="J14" s="31" t="s">
        <v>18</v>
      </c>
    </row>
    <row r="15" spans="1:10" x14ac:dyDescent="0.25">
      <c r="A15" s="31" t="s">
        <v>56</v>
      </c>
      <c r="B15" s="31" t="s">
        <v>74</v>
      </c>
      <c r="C15" s="31" t="s">
        <v>75</v>
      </c>
      <c r="D15" s="31" t="s">
        <v>82</v>
      </c>
      <c r="E15" s="32">
        <v>42074</v>
      </c>
      <c r="F15" s="33">
        <v>89300</v>
      </c>
      <c r="G15" s="31" t="s">
        <v>101</v>
      </c>
      <c r="H15" s="78" t="s">
        <v>171</v>
      </c>
      <c r="I15" s="31" t="s">
        <v>123</v>
      </c>
      <c r="J15" s="31" t="s">
        <v>19</v>
      </c>
    </row>
    <row r="16" spans="1:10" x14ac:dyDescent="0.25">
      <c r="A16" s="31" t="s">
        <v>57</v>
      </c>
      <c r="B16" s="31" t="s">
        <v>94</v>
      </c>
      <c r="C16" s="31" t="s">
        <v>75</v>
      </c>
      <c r="D16" s="31" t="s">
        <v>82</v>
      </c>
      <c r="E16" s="32">
        <v>42074</v>
      </c>
      <c r="F16" s="33">
        <v>79409</v>
      </c>
      <c r="G16" s="31" t="s">
        <v>101</v>
      </c>
      <c r="H16" s="78" t="s">
        <v>171</v>
      </c>
      <c r="I16" s="31" t="s">
        <v>110</v>
      </c>
      <c r="J16" s="31" t="s">
        <v>18</v>
      </c>
    </row>
    <row r="17" spans="1:10" x14ac:dyDescent="0.25">
      <c r="A17" s="31" t="s">
        <v>65</v>
      </c>
      <c r="B17" s="31" t="s">
        <v>74</v>
      </c>
      <c r="C17" s="31" t="s">
        <v>91</v>
      </c>
      <c r="D17" s="31" t="s">
        <v>97</v>
      </c>
      <c r="E17" s="32">
        <v>43584</v>
      </c>
      <c r="F17" s="33">
        <v>19705</v>
      </c>
      <c r="G17" s="31" t="s">
        <v>101</v>
      </c>
      <c r="H17" s="78" t="s">
        <v>171</v>
      </c>
      <c r="I17" s="31" t="s">
        <v>127</v>
      </c>
      <c r="J17" s="31" t="s">
        <v>18</v>
      </c>
    </row>
    <row r="18" spans="1:10" x14ac:dyDescent="0.25">
      <c r="A18" s="31" t="s">
        <v>66</v>
      </c>
      <c r="B18" s="31" t="s">
        <v>74</v>
      </c>
      <c r="C18" s="31" t="s">
        <v>91</v>
      </c>
      <c r="D18" s="31" t="s">
        <v>97</v>
      </c>
      <c r="E18" s="32">
        <v>43584</v>
      </c>
      <c r="F18" s="33">
        <v>14521</v>
      </c>
      <c r="G18" s="31" t="s">
        <v>101</v>
      </c>
      <c r="H18" s="78" t="s">
        <v>171</v>
      </c>
      <c r="I18" s="31" t="s">
        <v>127</v>
      </c>
      <c r="J18" s="31" t="s">
        <v>18</v>
      </c>
    </row>
    <row r="19" spans="1:10" x14ac:dyDescent="0.25">
      <c r="A19" s="31" t="s">
        <v>67</v>
      </c>
      <c r="B19" s="31" t="s">
        <v>74</v>
      </c>
      <c r="C19" s="31" t="s">
        <v>91</v>
      </c>
      <c r="D19" s="31" t="s">
        <v>97</v>
      </c>
      <c r="E19" s="32">
        <v>43584</v>
      </c>
      <c r="F19" s="33">
        <v>19572</v>
      </c>
      <c r="G19" s="31" t="s">
        <v>101</v>
      </c>
      <c r="H19" s="78" t="s">
        <v>171</v>
      </c>
      <c r="I19" s="31" t="s">
        <v>127</v>
      </c>
      <c r="J19" s="31" t="s">
        <v>18</v>
      </c>
    </row>
    <row r="20" spans="1:10" x14ac:dyDescent="0.25">
      <c r="A20" s="31" t="s">
        <v>68</v>
      </c>
      <c r="B20" s="31" t="s">
        <v>74</v>
      </c>
      <c r="C20" s="31" t="s">
        <v>91</v>
      </c>
      <c r="D20" s="31" t="s">
        <v>97</v>
      </c>
      <c r="E20" s="32">
        <v>43584</v>
      </c>
      <c r="F20" s="33">
        <v>11682</v>
      </c>
      <c r="G20" s="31" t="s">
        <v>101</v>
      </c>
      <c r="H20" s="78" t="s">
        <v>171</v>
      </c>
      <c r="I20" s="31" t="s">
        <v>127</v>
      </c>
      <c r="J20" s="31" t="s">
        <v>18</v>
      </c>
    </row>
    <row r="21" spans="1:10" x14ac:dyDescent="0.25">
      <c r="A21" s="31" t="s">
        <v>34</v>
      </c>
      <c r="B21" s="31" t="s">
        <v>77</v>
      </c>
      <c r="C21" s="31" t="s">
        <v>75</v>
      </c>
      <c r="D21" s="31" t="s">
        <v>85</v>
      </c>
      <c r="E21" s="32">
        <v>39210</v>
      </c>
      <c r="F21" s="33">
        <v>236697</v>
      </c>
      <c r="G21" s="31" t="s">
        <v>104</v>
      </c>
      <c r="H21" s="78" t="s">
        <v>172</v>
      </c>
      <c r="I21" s="31" t="s">
        <v>117</v>
      </c>
      <c r="J21" s="31" t="s">
        <v>18</v>
      </c>
    </row>
    <row r="22" spans="1:10" x14ac:dyDescent="0.25">
      <c r="A22" s="31" t="s">
        <v>69</v>
      </c>
      <c r="B22" s="31" t="s">
        <v>74</v>
      </c>
      <c r="C22" s="31" t="s">
        <v>75</v>
      </c>
      <c r="D22" s="31" t="s">
        <v>98</v>
      </c>
      <c r="E22" s="32">
        <v>44498</v>
      </c>
      <c r="F22" s="33">
        <v>1842</v>
      </c>
      <c r="G22" s="31" t="s">
        <v>104</v>
      </c>
      <c r="H22" s="31" t="s">
        <v>172</v>
      </c>
      <c r="I22" s="31" t="s">
        <v>128</v>
      </c>
      <c r="J22" s="31" t="s">
        <v>18</v>
      </c>
    </row>
    <row r="23" spans="1:10" x14ac:dyDescent="0.25">
      <c r="A23" s="31" t="s">
        <v>59</v>
      </c>
      <c r="B23" s="31" t="s">
        <v>74</v>
      </c>
      <c r="C23" s="31" t="s">
        <v>89</v>
      </c>
      <c r="D23" s="31" t="s">
        <v>95</v>
      </c>
      <c r="E23" s="32">
        <v>42275</v>
      </c>
      <c r="F23" s="33">
        <v>40357</v>
      </c>
      <c r="G23" s="31" t="s">
        <v>105</v>
      </c>
      <c r="H23" s="31" t="s">
        <v>148</v>
      </c>
      <c r="I23" s="31" t="s">
        <v>124</v>
      </c>
      <c r="J23" s="31" t="s">
        <v>18</v>
      </c>
    </row>
    <row r="24" spans="1:10" x14ac:dyDescent="0.25">
      <c r="A24" s="31" t="s">
        <v>62</v>
      </c>
      <c r="B24" s="31" t="s">
        <v>74</v>
      </c>
      <c r="C24" s="31" t="s">
        <v>75</v>
      </c>
      <c r="D24" s="31" t="s">
        <v>82</v>
      </c>
      <c r="E24" s="32">
        <v>42775</v>
      </c>
      <c r="F24" s="33">
        <v>8322</v>
      </c>
      <c r="G24" s="31" t="s">
        <v>105</v>
      </c>
      <c r="H24" s="31" t="s">
        <v>148</v>
      </c>
      <c r="I24" s="31" t="s">
        <v>126</v>
      </c>
      <c r="J24" s="31" t="s">
        <v>18</v>
      </c>
    </row>
    <row r="25" spans="1:10" x14ac:dyDescent="0.25">
      <c r="A25" s="31" t="s">
        <v>21</v>
      </c>
      <c r="B25" s="31" t="s">
        <v>77</v>
      </c>
      <c r="C25" s="31" t="s">
        <v>78</v>
      </c>
      <c r="D25" s="31" t="s">
        <v>79</v>
      </c>
      <c r="E25" s="32">
        <v>37243</v>
      </c>
      <c r="F25" s="33">
        <v>63646</v>
      </c>
      <c r="G25" s="31" t="s">
        <v>100</v>
      </c>
      <c r="H25" s="31" t="s">
        <v>151</v>
      </c>
      <c r="I25" s="31" t="s">
        <v>108</v>
      </c>
      <c r="J25" s="31" t="s">
        <v>18</v>
      </c>
    </row>
    <row r="26" spans="1:10" x14ac:dyDescent="0.25">
      <c r="A26" s="31" t="s">
        <v>38</v>
      </c>
      <c r="B26" s="31" t="s">
        <v>77</v>
      </c>
      <c r="C26" s="31" t="s">
        <v>75</v>
      </c>
      <c r="D26" s="31" t="s">
        <v>76</v>
      </c>
      <c r="E26" s="32">
        <v>39372</v>
      </c>
      <c r="F26" s="33">
        <v>8946</v>
      </c>
      <c r="G26" s="31" t="s">
        <v>100</v>
      </c>
      <c r="H26" s="31" t="s">
        <v>151</v>
      </c>
      <c r="I26" s="31" t="s">
        <v>108</v>
      </c>
      <c r="J26" s="31" t="s">
        <v>18</v>
      </c>
    </row>
    <row r="27" spans="1:10" x14ac:dyDescent="0.25">
      <c r="A27" s="31" t="s">
        <v>41</v>
      </c>
      <c r="B27" s="31" t="s">
        <v>74</v>
      </c>
      <c r="C27" s="31" t="s">
        <v>75</v>
      </c>
      <c r="D27" s="31" t="s">
        <v>82</v>
      </c>
      <c r="E27" s="32">
        <v>40136</v>
      </c>
      <c r="F27" s="33">
        <v>142000</v>
      </c>
      <c r="G27" s="31" t="s">
        <v>100</v>
      </c>
      <c r="H27" s="31" t="s">
        <v>147</v>
      </c>
      <c r="I27" s="31" t="s">
        <v>120</v>
      </c>
      <c r="J27" s="31" t="s">
        <v>18</v>
      </c>
    </row>
    <row r="28" spans="1:10" x14ac:dyDescent="0.25">
      <c r="A28" s="31" t="s">
        <v>42</v>
      </c>
      <c r="B28" s="31" t="s">
        <v>74</v>
      </c>
      <c r="C28" s="31" t="s">
        <v>75</v>
      </c>
      <c r="D28" s="31" t="s">
        <v>82</v>
      </c>
      <c r="E28" s="32">
        <v>40143</v>
      </c>
      <c r="F28" s="33">
        <v>107000</v>
      </c>
      <c r="G28" s="31" t="s">
        <v>100</v>
      </c>
      <c r="H28" s="31" t="s">
        <v>151</v>
      </c>
      <c r="I28" s="31" t="s">
        <v>108</v>
      </c>
      <c r="J28" s="31" t="s">
        <v>19</v>
      </c>
    </row>
    <row r="29" spans="1:10" x14ac:dyDescent="0.25">
      <c r="A29" s="31" t="s">
        <v>46</v>
      </c>
      <c r="B29" s="31" t="s">
        <v>74</v>
      </c>
      <c r="C29" s="31" t="s">
        <v>75</v>
      </c>
      <c r="D29" s="31" t="s">
        <v>82</v>
      </c>
      <c r="E29" s="32">
        <v>41424</v>
      </c>
      <c r="F29" s="33">
        <v>60487</v>
      </c>
      <c r="G29" s="31" t="s">
        <v>100</v>
      </c>
      <c r="H29" s="31" t="s">
        <v>150</v>
      </c>
      <c r="I29" s="31" t="s">
        <v>121</v>
      </c>
      <c r="J29" s="31" t="s">
        <v>18</v>
      </c>
    </row>
    <row r="30" spans="1:10" x14ac:dyDescent="0.25">
      <c r="A30" s="31" t="s">
        <v>48</v>
      </c>
      <c r="B30" s="31" t="s">
        <v>77</v>
      </c>
      <c r="C30" s="31" t="s">
        <v>91</v>
      </c>
      <c r="D30" s="31" t="s">
        <v>92</v>
      </c>
      <c r="E30" s="32">
        <v>41681</v>
      </c>
      <c r="F30" s="33">
        <v>83112</v>
      </c>
      <c r="G30" s="31" t="s">
        <v>100</v>
      </c>
      <c r="H30" s="31" t="s">
        <v>151</v>
      </c>
      <c r="I30" s="31" t="s">
        <v>108</v>
      </c>
      <c r="J30" s="31" t="s">
        <v>18</v>
      </c>
    </row>
    <row r="31" spans="1:10" x14ac:dyDescent="0.25">
      <c r="A31" s="31" t="s">
        <v>49</v>
      </c>
      <c r="B31" s="31" t="s">
        <v>74</v>
      </c>
      <c r="C31" s="31" t="s">
        <v>75</v>
      </c>
      <c r="D31" s="31" t="s">
        <v>82</v>
      </c>
      <c r="E31" s="32">
        <v>41883</v>
      </c>
      <c r="F31" s="33">
        <v>37898</v>
      </c>
      <c r="G31" s="31" t="s">
        <v>100</v>
      </c>
      <c r="H31" s="31" t="s">
        <v>149</v>
      </c>
      <c r="I31" s="31" t="s">
        <v>122</v>
      </c>
      <c r="J31" s="31" t="s">
        <v>18</v>
      </c>
    </row>
    <row r="32" spans="1:10" x14ac:dyDescent="0.25">
      <c r="A32" s="31" t="s">
        <v>50</v>
      </c>
      <c r="B32" s="31" t="s">
        <v>74</v>
      </c>
      <c r="C32" s="31" t="s">
        <v>75</v>
      </c>
      <c r="D32" s="31" t="s">
        <v>82</v>
      </c>
      <c r="E32" s="32">
        <v>41883</v>
      </c>
      <c r="F32" s="33">
        <v>34666</v>
      </c>
      <c r="G32" s="31" t="s">
        <v>100</v>
      </c>
      <c r="H32" s="31" t="s">
        <v>149</v>
      </c>
      <c r="I32" s="31" t="s">
        <v>122</v>
      </c>
      <c r="J32" s="31" t="s">
        <v>18</v>
      </c>
    </row>
    <row r="33" spans="1:10" x14ac:dyDescent="0.25">
      <c r="A33" s="31" t="s">
        <v>51</v>
      </c>
      <c r="B33" s="31" t="s">
        <v>74</v>
      </c>
      <c r="C33" s="31" t="s">
        <v>87</v>
      </c>
      <c r="D33" s="31" t="s">
        <v>93</v>
      </c>
      <c r="E33" s="32">
        <v>41962</v>
      </c>
      <c r="F33" s="33">
        <v>43563</v>
      </c>
      <c r="G33" s="31" t="s">
        <v>100</v>
      </c>
      <c r="H33" s="31" t="s">
        <v>145</v>
      </c>
      <c r="I33" s="31" t="s">
        <v>111</v>
      </c>
      <c r="J33" s="31" t="s">
        <v>18</v>
      </c>
    </row>
    <row r="34" spans="1:10" x14ac:dyDescent="0.25">
      <c r="A34" s="31" t="s">
        <v>52</v>
      </c>
      <c r="B34" s="31" t="s">
        <v>94</v>
      </c>
      <c r="C34" s="31" t="s">
        <v>75</v>
      </c>
      <c r="D34" s="31" t="s">
        <v>82</v>
      </c>
      <c r="E34" s="32">
        <v>42074</v>
      </c>
      <c r="F34" s="33">
        <v>97140</v>
      </c>
      <c r="G34" s="31" t="s">
        <v>100</v>
      </c>
      <c r="H34" s="31" t="s">
        <v>147</v>
      </c>
      <c r="I34" s="31" t="s">
        <v>120</v>
      </c>
      <c r="J34" s="31" t="s">
        <v>18</v>
      </c>
    </row>
    <row r="35" spans="1:10" x14ac:dyDescent="0.25">
      <c r="A35" s="31" t="s">
        <v>55</v>
      </c>
      <c r="B35" s="31" t="s">
        <v>94</v>
      </c>
      <c r="C35" s="31" t="s">
        <v>75</v>
      </c>
      <c r="D35" s="31" t="s">
        <v>82</v>
      </c>
      <c r="E35" s="32">
        <v>42074</v>
      </c>
      <c r="F35" s="33">
        <v>88430</v>
      </c>
      <c r="G35" s="31" t="s">
        <v>100</v>
      </c>
      <c r="H35" s="31" t="s">
        <v>151</v>
      </c>
      <c r="I35" s="31" t="s">
        <v>108</v>
      </c>
      <c r="J35" s="31" t="s">
        <v>18</v>
      </c>
    </row>
    <row r="36" spans="1:10" x14ac:dyDescent="0.25">
      <c r="A36" s="31" t="s">
        <v>58</v>
      </c>
      <c r="B36" s="31" t="s">
        <v>74</v>
      </c>
      <c r="C36" s="31" t="s">
        <v>89</v>
      </c>
      <c r="D36" s="31" t="s">
        <v>95</v>
      </c>
      <c r="E36" s="32">
        <v>44433</v>
      </c>
      <c r="F36" s="33">
        <v>54147</v>
      </c>
      <c r="G36" s="31" t="s">
        <v>100</v>
      </c>
      <c r="H36" s="31" t="s">
        <v>150</v>
      </c>
      <c r="I36" s="31" t="s">
        <v>121</v>
      </c>
      <c r="J36" s="31" t="s">
        <v>18</v>
      </c>
    </row>
    <row r="37" spans="1:10" x14ac:dyDescent="0.25">
      <c r="A37" s="31" t="s">
        <v>60</v>
      </c>
      <c r="B37" s="31" t="s">
        <v>74</v>
      </c>
      <c r="C37" s="31" t="s">
        <v>89</v>
      </c>
      <c r="D37" s="31" t="s">
        <v>95</v>
      </c>
      <c r="E37" s="32">
        <v>42275</v>
      </c>
      <c r="F37" s="33">
        <v>97945</v>
      </c>
      <c r="G37" s="31" t="s">
        <v>100</v>
      </c>
      <c r="H37" s="31" t="s">
        <v>145</v>
      </c>
      <c r="I37" s="31" t="s">
        <v>111</v>
      </c>
      <c r="J37" s="31" t="s">
        <v>18</v>
      </c>
    </row>
    <row r="38" spans="1:10" x14ac:dyDescent="0.25">
      <c r="A38" s="31" t="s">
        <v>63</v>
      </c>
      <c r="B38" s="31" t="s">
        <v>74</v>
      </c>
      <c r="C38" s="31" t="s">
        <v>75</v>
      </c>
      <c r="D38" s="31" t="s">
        <v>82</v>
      </c>
      <c r="E38" s="32">
        <v>43034</v>
      </c>
      <c r="F38" s="33">
        <v>19193</v>
      </c>
      <c r="G38" s="31" t="s">
        <v>100</v>
      </c>
      <c r="H38" s="31" t="s">
        <v>150</v>
      </c>
      <c r="I38" s="31" t="s">
        <v>121</v>
      </c>
      <c r="J38" s="31" t="s">
        <v>18</v>
      </c>
    </row>
    <row r="39" spans="1:10" x14ac:dyDescent="0.25">
      <c r="A39" s="31" t="s">
        <v>64</v>
      </c>
      <c r="B39" s="31" t="s">
        <v>74</v>
      </c>
      <c r="C39" s="31" t="s">
        <v>91</v>
      </c>
      <c r="D39" s="31" t="s">
        <v>97</v>
      </c>
      <c r="E39" s="32">
        <v>43413</v>
      </c>
      <c r="F39" s="33">
        <v>35497</v>
      </c>
      <c r="G39" s="31" t="s">
        <v>100</v>
      </c>
      <c r="H39" s="31" t="s">
        <v>147</v>
      </c>
      <c r="I39" s="31" t="s">
        <v>120</v>
      </c>
      <c r="J39" s="31" t="s">
        <v>18</v>
      </c>
    </row>
    <row r="40" spans="1:10" x14ac:dyDescent="0.25">
      <c r="A40" s="31" t="s">
        <v>37</v>
      </c>
      <c r="B40" s="31" t="s">
        <v>74</v>
      </c>
      <c r="C40" s="31" t="s">
        <v>75</v>
      </c>
      <c r="D40" s="31" t="s">
        <v>82</v>
      </c>
      <c r="E40" s="32">
        <v>39366</v>
      </c>
      <c r="F40" s="33">
        <v>111318</v>
      </c>
      <c r="G40" s="31" t="s">
        <v>102</v>
      </c>
      <c r="H40" s="31" t="s">
        <v>144</v>
      </c>
      <c r="I40" s="31" t="s">
        <v>118</v>
      </c>
      <c r="J40" s="31" t="s">
        <v>18</v>
      </c>
    </row>
    <row r="41" spans="1:10" x14ac:dyDescent="0.25">
      <c r="A41" s="31" t="s">
        <v>39</v>
      </c>
      <c r="B41" s="31" t="s">
        <v>77</v>
      </c>
      <c r="C41" s="31" t="s">
        <v>75</v>
      </c>
      <c r="D41" s="31" t="s">
        <v>76</v>
      </c>
      <c r="E41" s="32">
        <v>39885</v>
      </c>
      <c r="F41" s="33">
        <v>96921</v>
      </c>
      <c r="G41" s="31" t="s">
        <v>102</v>
      </c>
      <c r="H41" s="31" t="s">
        <v>144</v>
      </c>
      <c r="I41" s="31" t="s">
        <v>119</v>
      </c>
      <c r="J41" s="31" t="s">
        <v>18</v>
      </c>
    </row>
    <row r="42" spans="1:10" x14ac:dyDescent="0.25">
      <c r="A42" s="31" t="s">
        <v>24</v>
      </c>
      <c r="B42" s="31" t="s">
        <v>74</v>
      </c>
      <c r="C42" s="31" t="s">
        <v>75</v>
      </c>
      <c r="D42" s="31" t="s">
        <v>84</v>
      </c>
      <c r="E42" s="32">
        <v>38793</v>
      </c>
      <c r="F42" s="33">
        <v>129477</v>
      </c>
      <c r="G42" s="31" t="s">
        <v>103</v>
      </c>
      <c r="H42" s="31" t="s">
        <v>146</v>
      </c>
      <c r="I42" s="31" t="s">
        <v>112</v>
      </c>
      <c r="J42" s="31" t="s">
        <v>18</v>
      </c>
    </row>
    <row r="43" spans="1:10" x14ac:dyDescent="0.25">
      <c r="A43" s="31" t="s">
        <v>28</v>
      </c>
      <c r="B43" s="31" t="s">
        <v>74</v>
      </c>
      <c r="C43" s="31" t="s">
        <v>75</v>
      </c>
      <c r="D43" s="31" t="s">
        <v>80</v>
      </c>
      <c r="E43" s="32">
        <v>38796</v>
      </c>
      <c r="F43" s="33">
        <v>130000</v>
      </c>
      <c r="G43" s="31" t="s">
        <v>103</v>
      </c>
      <c r="H43" s="31" t="s">
        <v>146</v>
      </c>
      <c r="I43" s="31" t="s">
        <v>112</v>
      </c>
      <c r="J43" s="31" t="s">
        <v>18</v>
      </c>
    </row>
    <row r="44" spans="1:10" x14ac:dyDescent="0.25">
      <c r="A44" s="31" t="s">
        <v>30</v>
      </c>
      <c r="B44" s="31" t="s">
        <v>77</v>
      </c>
      <c r="C44" s="31" t="s">
        <v>75</v>
      </c>
      <c r="D44" s="31" t="s">
        <v>76</v>
      </c>
      <c r="E44" s="32">
        <v>38797</v>
      </c>
      <c r="F44" s="33">
        <v>118314</v>
      </c>
      <c r="G44" s="31" t="s">
        <v>103</v>
      </c>
      <c r="H44" s="31" t="s">
        <v>146</v>
      </c>
      <c r="I44" s="31" t="s">
        <v>112</v>
      </c>
      <c r="J44" s="31" t="s">
        <v>18</v>
      </c>
    </row>
    <row r="45" spans="1:10" x14ac:dyDescent="0.25">
      <c r="A45" s="31" t="s">
        <v>35</v>
      </c>
      <c r="B45" s="31" t="s">
        <v>77</v>
      </c>
      <c r="C45" s="31" t="s">
        <v>75</v>
      </c>
      <c r="D45" s="31" t="s">
        <v>76</v>
      </c>
      <c r="E45" s="32">
        <v>39282</v>
      </c>
      <c r="F45" s="33">
        <v>71700</v>
      </c>
      <c r="G45" s="31" t="s">
        <v>103</v>
      </c>
      <c r="H45" s="31" t="s">
        <v>146</v>
      </c>
      <c r="I45" s="31" t="s">
        <v>112</v>
      </c>
      <c r="J45" s="31" t="s">
        <v>18</v>
      </c>
    </row>
    <row r="46" spans="1:10" x14ac:dyDescent="0.25">
      <c r="A46" s="31" t="s">
        <v>36</v>
      </c>
      <c r="B46" s="31" t="s">
        <v>77</v>
      </c>
      <c r="C46" s="31" t="s">
        <v>75</v>
      </c>
      <c r="D46" s="31" t="s">
        <v>85</v>
      </c>
      <c r="E46" s="32">
        <v>39289</v>
      </c>
      <c r="F46" s="33">
        <v>77800</v>
      </c>
      <c r="G46" s="31" t="s">
        <v>103</v>
      </c>
      <c r="H46" s="31" t="s">
        <v>146</v>
      </c>
      <c r="I46" s="31" t="s">
        <v>112</v>
      </c>
      <c r="J46" s="31" t="s">
        <v>18</v>
      </c>
    </row>
    <row r="47" spans="1:10" x14ac:dyDescent="0.25">
      <c r="A47" s="31" t="s">
        <v>44</v>
      </c>
      <c r="B47" s="31" t="s">
        <v>77</v>
      </c>
      <c r="C47" s="31" t="s">
        <v>75</v>
      </c>
      <c r="D47" s="31" t="s">
        <v>86</v>
      </c>
      <c r="E47" s="32">
        <v>41094</v>
      </c>
      <c r="F47" s="33">
        <v>43800</v>
      </c>
      <c r="G47" s="31" t="s">
        <v>103</v>
      </c>
      <c r="H47" s="31" t="s">
        <v>146</v>
      </c>
      <c r="I47" s="31" t="s">
        <v>112</v>
      </c>
      <c r="J47" s="31" t="s">
        <v>18</v>
      </c>
    </row>
    <row r="48" spans="1:10" x14ac:dyDescent="0.25">
      <c r="A48" s="31" t="s">
        <v>26</v>
      </c>
      <c r="B48" s="31" t="s">
        <v>74</v>
      </c>
      <c r="C48" s="31" t="s">
        <v>75</v>
      </c>
      <c r="D48" s="31" t="s">
        <v>84</v>
      </c>
      <c r="E48" s="32">
        <v>38793</v>
      </c>
      <c r="F48" s="33">
        <v>172290</v>
      </c>
      <c r="G48" s="31" t="s">
        <v>103</v>
      </c>
      <c r="H48" s="31" t="s">
        <v>146</v>
      </c>
      <c r="I48" s="31" t="s">
        <v>112</v>
      </c>
      <c r="J48" s="31" t="s">
        <v>18</v>
      </c>
    </row>
    <row r="49" spans="1:10" x14ac:dyDescent="0.25">
      <c r="A49" s="31" t="s">
        <v>27</v>
      </c>
      <c r="B49" s="31" t="s">
        <v>77</v>
      </c>
      <c r="C49" s="31" t="s">
        <v>75</v>
      </c>
      <c r="D49" s="31" t="s">
        <v>86</v>
      </c>
      <c r="E49" s="32">
        <v>38857</v>
      </c>
      <c r="F49" s="33">
        <v>90789</v>
      </c>
      <c r="G49" s="31" t="s">
        <v>103</v>
      </c>
      <c r="H49" s="31" t="s">
        <v>146</v>
      </c>
      <c r="I49" s="31" t="s">
        <v>112</v>
      </c>
      <c r="J49" s="31" t="s">
        <v>18</v>
      </c>
    </row>
    <row r="50" spans="1:10" x14ac:dyDescent="0.25">
      <c r="A50" s="31" t="s">
        <v>32</v>
      </c>
      <c r="B50" s="31" t="s">
        <v>74</v>
      </c>
      <c r="C50" s="31" t="s">
        <v>75</v>
      </c>
      <c r="D50" s="31" t="s">
        <v>83</v>
      </c>
      <c r="E50" s="32">
        <v>39028</v>
      </c>
      <c r="F50" s="33">
        <v>141778</v>
      </c>
      <c r="G50" s="31" t="s">
        <v>103</v>
      </c>
      <c r="H50" s="31" t="s">
        <v>146</v>
      </c>
      <c r="I50" s="31" t="s">
        <v>115</v>
      </c>
      <c r="J50" s="31" t="s">
        <v>18</v>
      </c>
    </row>
  </sheetData>
  <autoFilter ref="A1:J50" xr:uid="{E9E2FE3D-4458-44D0-B9C7-1159A34B9EAC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Vicenza</vt:lpstr>
      <vt:lpstr>Targhe Vicenza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Rossi</dc:creator>
  <cp:lastModifiedBy>Sergio Rossi</cp:lastModifiedBy>
  <cp:lastPrinted>2025-12-19T12:40:23Z</cp:lastPrinted>
  <dcterms:created xsi:type="dcterms:W3CDTF">2019-08-26T09:25:02Z</dcterms:created>
  <dcterms:modified xsi:type="dcterms:W3CDTF">2026-01-14T15:28:28Z</dcterms:modified>
</cp:coreProperties>
</file>