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iordino\Desktop\"/>
    </mc:Choice>
  </mc:AlternateContent>
  <xr:revisionPtr revIDLastSave="0" documentId="8_{181DE40C-5718-4E77-9113-E2ABF5DEF5FF}" xr6:coauthVersionLast="36" xr6:coauthVersionMax="36" xr10:uidLastSave="{00000000-0000-0000-0000-000000000000}"/>
  <bookViews>
    <workbookView xWindow="0" yWindow="0" windowWidth="28800" windowHeight="12225" xr2:uid="{EF6E850B-3FAA-4D55-931E-265B0D7DE32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E13" i="1"/>
  <c r="F13" i="1"/>
  <c r="G13" i="1"/>
  <c r="H13" i="1"/>
  <c r="I13" i="1"/>
  <c r="J13" i="1"/>
  <c r="K13" i="1"/>
  <c r="D13" i="1"/>
  <c r="D16" i="1"/>
  <c r="D17" i="1"/>
  <c r="D18" i="1"/>
  <c r="D19" i="1"/>
  <c r="D20" i="1"/>
  <c r="D21" i="1"/>
  <c r="D22" i="1"/>
  <c r="D15" i="1"/>
  <c r="D14" i="1" s="1"/>
  <c r="E14" i="1"/>
  <c r="F14" i="1"/>
  <c r="G14" i="1"/>
  <c r="H14" i="1"/>
  <c r="I14" i="1"/>
  <c r="J14" i="1"/>
  <c r="K14" i="1"/>
  <c r="G9" i="1"/>
  <c r="H9" i="1"/>
</calcChain>
</file>

<file path=xl/sharedStrings.xml><?xml version="1.0" encoding="utf-8"?>
<sst xmlns="http://schemas.openxmlformats.org/spreadsheetml/2006/main" count="39" uniqueCount="39">
  <si>
    <t>PERFORMANCE DI PAGAMENTO: ATTESTAZIONE 4° TRIMESTRE 2024</t>
  </si>
  <si>
    <t>pagamenti effettuati al Trimestre per anno di emissione fattura</t>
  </si>
  <si>
    <t>Importo pagamenti effettuati oltre i termini previsti dal DPCM 22/09/2014</t>
  </si>
  <si>
    <t>TOTALE</t>
  </si>
  <si>
    <t>(7)</t>
  </si>
  <si>
    <t>Ammontare scaduto da 0 a 15 gg.</t>
  </si>
  <si>
    <t>Ammontare scaduto da 15 a 30 gg.</t>
  </si>
  <si>
    <t>Oltre i 30 giorni</t>
  </si>
  <si>
    <t>Incidenza % Pagato Oltre i Termini</t>
  </si>
  <si>
    <t>(1)</t>
  </si>
  <si>
    <t>(2)</t>
  </si>
  <si>
    <t>(3)</t>
  </si>
  <si>
    <t>(4)</t>
  </si>
  <si>
    <t>(5)</t>
  </si>
  <si>
    <t>(6)=(1)+(2)+(3)+(4)+(5)</t>
  </si>
  <si>
    <t>Totale Debito Scaduto</t>
  </si>
  <si>
    <t>Ammontare scaduto da 0 a 30 gg.</t>
  </si>
  <si>
    <t>Ammontare scaduto da 31 a 60 gg.</t>
  </si>
  <si>
    <t>Ammontare scaduto da 61 a 90 gg.</t>
  </si>
  <si>
    <t>Ammontare scaduto da 91 a 120 gg.</t>
  </si>
  <si>
    <t>Ammontare scaduto da 121 a 180 gg.</t>
  </si>
  <si>
    <t>Ammontare scaduto da 181 a 365 anno.</t>
  </si>
  <si>
    <t>Ammontare scaduto Oltre 1 anno</t>
  </si>
  <si>
    <t>Totale delle Voci di Pagamento</t>
  </si>
  <si>
    <t>L.1) Soggetti privati erogatori di prestazioni sanitarie, provvisoriamente accreditati</t>
  </si>
  <si>
    <t>L.1.1) Prestazioni Ospedaliere (Ricoveri / Specialistica)</t>
  </si>
  <si>
    <t>L.1.2) Laboratori diagnostici</t>
  </si>
  <si>
    <t>L.2) Convenzionati (MMG, PLS, etc.)</t>
  </si>
  <si>
    <t>L.3) Farmacie territoriali</t>
  </si>
  <si>
    <t>L.4) Istituti di assistenza e di riabilitazione (RSA, etc.)</t>
  </si>
  <si>
    <t>L.5) Fornitori di Beni</t>
  </si>
  <si>
    <t>L.6) Fornitori di Servizi</t>
  </si>
  <si>
    <t>L.7) Fornitori di Beni Durevoli</t>
  </si>
  <si>
    <t>ITP ponderato</t>
  </si>
  <si>
    <t>ITP semplice</t>
  </si>
  <si>
    <t>ITP da PCC</t>
  </si>
  <si>
    <t>2020 e ante</t>
  </si>
  <si>
    <t>2024</t>
  </si>
  <si>
    <t>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</si>
</sst>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indexed="9"/>
        <bgColor indexed="4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" fillId="7" borderId="14">
      <alignment horizontal="center" wrapText="1"/>
    </xf>
    <xf numFmtId="49" fontId="2" fillId="7" borderId="14">
      <alignment vertical="center" wrapText="1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2" fillId="0" borderId="0" xfId="2" applyAlignment="1" applyProtection="1">
      <alignment vertical="center"/>
    </xf>
    <xf numFmtId="38" fontId="2" fillId="0" borderId="0" xfId="2" applyNumberFormat="1" applyAlignment="1" applyProtection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2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vertical="center" wrapText="1"/>
    </xf>
    <xf numFmtId="165" fontId="2" fillId="5" borderId="12" xfId="2" applyNumberFormat="1" applyFill="1" applyBorder="1" applyAlignment="1" applyProtection="1">
      <alignment vertical="center"/>
    </xf>
    <xf numFmtId="164" fontId="2" fillId="6" borderId="12" xfId="4" applyFill="1" applyBorder="1" applyAlignment="1" applyProtection="1">
      <alignment vertical="center"/>
    </xf>
    <xf numFmtId="165" fontId="2" fillId="0" borderId="12" xfId="2" applyNumberFormat="1" applyBorder="1" applyAlignment="1" applyProtection="1">
      <alignment vertical="center"/>
    </xf>
    <xf numFmtId="9" fontId="5" fillId="0" borderId="12" xfId="5" applyFont="1" applyBorder="1" applyAlignment="1" applyProtection="1">
      <alignment vertical="center"/>
    </xf>
    <xf numFmtId="4" fontId="5" fillId="7" borderId="12" xfId="6" applyNumberFormat="1" applyFont="1" applyBorder="1" applyAlignment="1" applyProtection="1">
      <alignment horizontal="center" vertical="center" wrapText="1"/>
    </xf>
    <xf numFmtId="0" fontId="2" fillId="0" borderId="0" xfId="1" applyAlignment="1" applyProtection="1">
      <alignment vertical="center"/>
    </xf>
    <xf numFmtId="164" fontId="2" fillId="4" borderId="12" xfId="4" applyFill="1" applyBorder="1" applyAlignment="1" applyProtection="1">
      <alignment vertical="center"/>
    </xf>
    <xf numFmtId="164" fontId="2" fillId="5" borderId="12" xfId="4" applyFill="1" applyBorder="1" applyAlignment="1" applyProtection="1">
      <alignment vertical="center"/>
    </xf>
    <xf numFmtId="0" fontId="2" fillId="0" borderId="0" xfId="1" applyProtection="1"/>
    <xf numFmtId="0" fontId="2" fillId="0" borderId="0" xfId="1" applyAlignment="1" applyProtection="1"/>
    <xf numFmtId="0" fontId="0" fillId="0" borderId="0" xfId="0" applyAlignment="1"/>
    <xf numFmtId="0" fontId="0" fillId="0" borderId="0" xfId="0" applyProtection="1"/>
    <xf numFmtId="0" fontId="1" fillId="0" borderId="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4" fontId="2" fillId="7" borderId="12" xfId="7" applyNumberFormat="1" applyBorder="1" applyAlignment="1" applyProtection="1">
      <alignment horizontal="left" wrapText="1"/>
    </xf>
    <xf numFmtId="0" fontId="6" fillId="5" borderId="12" xfId="2" applyFont="1" applyFill="1" applyBorder="1" applyAlignment="1" applyProtection="1">
      <alignment horizontal="left" vertical="center" wrapText="1" inden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164" fontId="4" fillId="3" borderId="4" xfId="3" applyFont="1" applyFill="1" applyBorder="1" applyAlignment="1" applyProtection="1">
      <alignment horizontal="center" vertical="center" wrapText="1"/>
    </xf>
    <xf numFmtId="164" fontId="4" fillId="3" borderId="5" xfId="3" applyFont="1" applyFill="1" applyBorder="1" applyAlignment="1" applyProtection="1">
      <alignment horizontal="center" vertical="center" wrapText="1"/>
    </xf>
    <xf numFmtId="164" fontId="4" fillId="3" borderId="6" xfId="3" applyFont="1" applyFill="1" applyBorder="1" applyAlignment="1" applyProtection="1">
      <alignment horizontal="center" vertical="center" wrapText="1"/>
    </xf>
    <xf numFmtId="164" fontId="4" fillId="3" borderId="8" xfId="3" applyFont="1" applyFill="1" applyBorder="1" applyAlignment="1" applyProtection="1">
      <alignment horizontal="center" vertical="center" wrapText="1"/>
    </xf>
    <xf numFmtId="164" fontId="4" fillId="3" borderId="9" xfId="3" applyFont="1" applyFill="1" applyBorder="1" applyAlignment="1" applyProtection="1">
      <alignment horizontal="center" vertical="center" wrapText="1"/>
    </xf>
    <xf numFmtId="164" fontId="4" fillId="3" borderId="10" xfId="3" applyFont="1" applyFill="1" applyBorder="1" applyAlignment="1" applyProtection="1">
      <alignment horizontal="center" vertical="center" wrapText="1"/>
    </xf>
    <xf numFmtId="0" fontId="1" fillId="3" borderId="7" xfId="1" applyFont="1" applyFill="1" applyBorder="1" applyAlignment="1" applyProtection="1">
      <alignment horizontal="center" vertical="center" wrapText="1"/>
    </xf>
    <xf numFmtId="0" fontId="1" fillId="3" borderId="11" xfId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horizontal="center" vertical="center"/>
    </xf>
    <xf numFmtId="0" fontId="2" fillId="0" borderId="13" xfId="1" applyBorder="1" applyAlignment="1" applyProtection="1">
      <alignment horizontal="center" vertical="center"/>
    </xf>
    <xf numFmtId="4" fontId="2" fillId="7" borderId="12" xfId="7" applyNumberFormat="1" applyBorder="1" applyAlignment="1" applyProtection="1">
      <alignment horizontal="left" vertical="center" wrapText="1"/>
    </xf>
  </cellXfs>
  <cellStyles count="8">
    <cellStyle name="Migliaia 2 2 2" xfId="3" xr:uid="{19A69DFA-FB8E-45D9-B189-0B0DB29AE89F}"/>
    <cellStyle name="Migliaia 6" xfId="4" xr:uid="{E9517DA4-A847-4F94-8AC5-87CEB06FAE07}"/>
    <cellStyle name="Normale" xfId="0" builtinId="0"/>
    <cellStyle name="Normale 2" xfId="1" xr:uid="{A6A5249B-0ADF-4228-8F21-61CEAD4234B9}"/>
    <cellStyle name="Normale 2 2" xfId="2" xr:uid="{378C55A1-D3F2-4CCF-AA72-01D441105F76}"/>
    <cellStyle name="Percentuale 2" xfId="5" xr:uid="{62F988B6-0776-4C39-9E02-D634D7469335}"/>
    <cellStyle name="SAS FM Column header 2" xfId="6" xr:uid="{146BBDF1-1667-4D80-878F-14E41A1C8AAB}"/>
    <cellStyle name="SAS FM Row header 2" xfId="7" xr:uid="{FB608BB6-B578-4DF3-AD52-F2DB8E33C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11B5-938D-40E0-A8C0-6ACF4B35B0B5}">
  <sheetPr>
    <pageSetUpPr fitToPage="1"/>
  </sheetPr>
  <dimension ref="A1:L25"/>
  <sheetViews>
    <sheetView tabSelected="1" workbookViewId="0">
      <selection activeCell="H22" sqref="H22"/>
    </sheetView>
  </sheetViews>
  <sheetFormatPr defaultColWidth="21.42578125" defaultRowHeight="15" x14ac:dyDescent="0.25"/>
  <cols>
    <col min="2" max="6" width="17" customWidth="1"/>
    <col min="8" max="8" width="18" customWidth="1"/>
    <col min="9" max="11" width="16.140625" customWidth="1"/>
    <col min="12" max="12" width="14.28515625" customWidth="1"/>
    <col min="258" max="262" width="17" customWidth="1"/>
    <col min="264" max="264" width="18" customWidth="1"/>
    <col min="265" max="267" width="16.140625" customWidth="1"/>
    <col min="268" max="268" width="14.28515625" customWidth="1"/>
    <col min="514" max="518" width="17" customWidth="1"/>
    <col min="520" max="520" width="18" customWidth="1"/>
    <col min="521" max="523" width="16.140625" customWidth="1"/>
    <col min="524" max="524" width="14.28515625" customWidth="1"/>
    <col min="770" max="774" width="17" customWidth="1"/>
    <col min="776" max="776" width="18" customWidth="1"/>
    <col min="777" max="779" width="16.140625" customWidth="1"/>
    <col min="780" max="780" width="14.28515625" customWidth="1"/>
    <col min="1026" max="1030" width="17" customWidth="1"/>
    <col min="1032" max="1032" width="18" customWidth="1"/>
    <col min="1033" max="1035" width="16.140625" customWidth="1"/>
    <col min="1036" max="1036" width="14.28515625" customWidth="1"/>
    <col min="1282" max="1286" width="17" customWidth="1"/>
    <col min="1288" max="1288" width="18" customWidth="1"/>
    <col min="1289" max="1291" width="16.140625" customWidth="1"/>
    <col min="1292" max="1292" width="14.28515625" customWidth="1"/>
    <col min="1538" max="1542" width="17" customWidth="1"/>
    <col min="1544" max="1544" width="18" customWidth="1"/>
    <col min="1545" max="1547" width="16.140625" customWidth="1"/>
    <col min="1548" max="1548" width="14.28515625" customWidth="1"/>
    <col min="1794" max="1798" width="17" customWidth="1"/>
    <col min="1800" max="1800" width="18" customWidth="1"/>
    <col min="1801" max="1803" width="16.140625" customWidth="1"/>
    <col min="1804" max="1804" width="14.28515625" customWidth="1"/>
    <col min="2050" max="2054" width="17" customWidth="1"/>
    <col min="2056" max="2056" width="18" customWidth="1"/>
    <col min="2057" max="2059" width="16.140625" customWidth="1"/>
    <col min="2060" max="2060" width="14.28515625" customWidth="1"/>
    <col min="2306" max="2310" width="17" customWidth="1"/>
    <col min="2312" max="2312" width="18" customWidth="1"/>
    <col min="2313" max="2315" width="16.140625" customWidth="1"/>
    <col min="2316" max="2316" width="14.28515625" customWidth="1"/>
    <col min="2562" max="2566" width="17" customWidth="1"/>
    <col min="2568" max="2568" width="18" customWidth="1"/>
    <col min="2569" max="2571" width="16.140625" customWidth="1"/>
    <col min="2572" max="2572" width="14.28515625" customWidth="1"/>
    <col min="2818" max="2822" width="17" customWidth="1"/>
    <col min="2824" max="2824" width="18" customWidth="1"/>
    <col min="2825" max="2827" width="16.140625" customWidth="1"/>
    <col min="2828" max="2828" width="14.28515625" customWidth="1"/>
    <col min="3074" max="3078" width="17" customWidth="1"/>
    <col min="3080" max="3080" width="18" customWidth="1"/>
    <col min="3081" max="3083" width="16.140625" customWidth="1"/>
    <col min="3084" max="3084" width="14.28515625" customWidth="1"/>
    <col min="3330" max="3334" width="17" customWidth="1"/>
    <col min="3336" max="3336" width="18" customWidth="1"/>
    <col min="3337" max="3339" width="16.140625" customWidth="1"/>
    <col min="3340" max="3340" width="14.28515625" customWidth="1"/>
    <col min="3586" max="3590" width="17" customWidth="1"/>
    <col min="3592" max="3592" width="18" customWidth="1"/>
    <col min="3593" max="3595" width="16.140625" customWidth="1"/>
    <col min="3596" max="3596" width="14.28515625" customWidth="1"/>
    <col min="3842" max="3846" width="17" customWidth="1"/>
    <col min="3848" max="3848" width="18" customWidth="1"/>
    <col min="3849" max="3851" width="16.140625" customWidth="1"/>
    <col min="3852" max="3852" width="14.28515625" customWidth="1"/>
    <col min="4098" max="4102" width="17" customWidth="1"/>
    <col min="4104" max="4104" width="18" customWidth="1"/>
    <col min="4105" max="4107" width="16.140625" customWidth="1"/>
    <col min="4108" max="4108" width="14.28515625" customWidth="1"/>
    <col min="4354" max="4358" width="17" customWidth="1"/>
    <col min="4360" max="4360" width="18" customWidth="1"/>
    <col min="4361" max="4363" width="16.140625" customWidth="1"/>
    <col min="4364" max="4364" width="14.28515625" customWidth="1"/>
    <col min="4610" max="4614" width="17" customWidth="1"/>
    <col min="4616" max="4616" width="18" customWidth="1"/>
    <col min="4617" max="4619" width="16.140625" customWidth="1"/>
    <col min="4620" max="4620" width="14.28515625" customWidth="1"/>
    <col min="4866" max="4870" width="17" customWidth="1"/>
    <col min="4872" max="4872" width="18" customWidth="1"/>
    <col min="4873" max="4875" width="16.140625" customWidth="1"/>
    <col min="4876" max="4876" width="14.28515625" customWidth="1"/>
    <col min="5122" max="5126" width="17" customWidth="1"/>
    <col min="5128" max="5128" width="18" customWidth="1"/>
    <col min="5129" max="5131" width="16.140625" customWidth="1"/>
    <col min="5132" max="5132" width="14.28515625" customWidth="1"/>
    <col min="5378" max="5382" width="17" customWidth="1"/>
    <col min="5384" max="5384" width="18" customWidth="1"/>
    <col min="5385" max="5387" width="16.140625" customWidth="1"/>
    <col min="5388" max="5388" width="14.28515625" customWidth="1"/>
    <col min="5634" max="5638" width="17" customWidth="1"/>
    <col min="5640" max="5640" width="18" customWidth="1"/>
    <col min="5641" max="5643" width="16.140625" customWidth="1"/>
    <col min="5644" max="5644" width="14.28515625" customWidth="1"/>
    <col min="5890" max="5894" width="17" customWidth="1"/>
    <col min="5896" max="5896" width="18" customWidth="1"/>
    <col min="5897" max="5899" width="16.140625" customWidth="1"/>
    <col min="5900" max="5900" width="14.28515625" customWidth="1"/>
    <col min="6146" max="6150" width="17" customWidth="1"/>
    <col min="6152" max="6152" width="18" customWidth="1"/>
    <col min="6153" max="6155" width="16.140625" customWidth="1"/>
    <col min="6156" max="6156" width="14.28515625" customWidth="1"/>
    <col min="6402" max="6406" width="17" customWidth="1"/>
    <col min="6408" max="6408" width="18" customWidth="1"/>
    <col min="6409" max="6411" width="16.140625" customWidth="1"/>
    <col min="6412" max="6412" width="14.28515625" customWidth="1"/>
    <col min="6658" max="6662" width="17" customWidth="1"/>
    <col min="6664" max="6664" width="18" customWidth="1"/>
    <col min="6665" max="6667" width="16.140625" customWidth="1"/>
    <col min="6668" max="6668" width="14.28515625" customWidth="1"/>
    <col min="6914" max="6918" width="17" customWidth="1"/>
    <col min="6920" max="6920" width="18" customWidth="1"/>
    <col min="6921" max="6923" width="16.140625" customWidth="1"/>
    <col min="6924" max="6924" width="14.28515625" customWidth="1"/>
    <col min="7170" max="7174" width="17" customWidth="1"/>
    <col min="7176" max="7176" width="18" customWidth="1"/>
    <col min="7177" max="7179" width="16.140625" customWidth="1"/>
    <col min="7180" max="7180" width="14.28515625" customWidth="1"/>
    <col min="7426" max="7430" width="17" customWidth="1"/>
    <col min="7432" max="7432" width="18" customWidth="1"/>
    <col min="7433" max="7435" width="16.140625" customWidth="1"/>
    <col min="7436" max="7436" width="14.28515625" customWidth="1"/>
    <col min="7682" max="7686" width="17" customWidth="1"/>
    <col min="7688" max="7688" width="18" customWidth="1"/>
    <col min="7689" max="7691" width="16.140625" customWidth="1"/>
    <col min="7692" max="7692" width="14.28515625" customWidth="1"/>
    <col min="7938" max="7942" width="17" customWidth="1"/>
    <col min="7944" max="7944" width="18" customWidth="1"/>
    <col min="7945" max="7947" width="16.140625" customWidth="1"/>
    <col min="7948" max="7948" width="14.28515625" customWidth="1"/>
    <col min="8194" max="8198" width="17" customWidth="1"/>
    <col min="8200" max="8200" width="18" customWidth="1"/>
    <col min="8201" max="8203" width="16.140625" customWidth="1"/>
    <col min="8204" max="8204" width="14.28515625" customWidth="1"/>
    <col min="8450" max="8454" width="17" customWidth="1"/>
    <col min="8456" max="8456" width="18" customWidth="1"/>
    <col min="8457" max="8459" width="16.140625" customWidth="1"/>
    <col min="8460" max="8460" width="14.28515625" customWidth="1"/>
    <col min="8706" max="8710" width="17" customWidth="1"/>
    <col min="8712" max="8712" width="18" customWidth="1"/>
    <col min="8713" max="8715" width="16.140625" customWidth="1"/>
    <col min="8716" max="8716" width="14.28515625" customWidth="1"/>
    <col min="8962" max="8966" width="17" customWidth="1"/>
    <col min="8968" max="8968" width="18" customWidth="1"/>
    <col min="8969" max="8971" width="16.140625" customWidth="1"/>
    <col min="8972" max="8972" width="14.28515625" customWidth="1"/>
    <col min="9218" max="9222" width="17" customWidth="1"/>
    <col min="9224" max="9224" width="18" customWidth="1"/>
    <col min="9225" max="9227" width="16.140625" customWidth="1"/>
    <col min="9228" max="9228" width="14.28515625" customWidth="1"/>
    <col min="9474" max="9478" width="17" customWidth="1"/>
    <col min="9480" max="9480" width="18" customWidth="1"/>
    <col min="9481" max="9483" width="16.140625" customWidth="1"/>
    <col min="9484" max="9484" width="14.28515625" customWidth="1"/>
    <col min="9730" max="9734" width="17" customWidth="1"/>
    <col min="9736" max="9736" width="18" customWidth="1"/>
    <col min="9737" max="9739" width="16.140625" customWidth="1"/>
    <col min="9740" max="9740" width="14.28515625" customWidth="1"/>
    <col min="9986" max="9990" width="17" customWidth="1"/>
    <col min="9992" max="9992" width="18" customWidth="1"/>
    <col min="9993" max="9995" width="16.140625" customWidth="1"/>
    <col min="9996" max="9996" width="14.28515625" customWidth="1"/>
    <col min="10242" max="10246" width="17" customWidth="1"/>
    <col min="10248" max="10248" width="18" customWidth="1"/>
    <col min="10249" max="10251" width="16.140625" customWidth="1"/>
    <col min="10252" max="10252" width="14.28515625" customWidth="1"/>
    <col min="10498" max="10502" width="17" customWidth="1"/>
    <col min="10504" max="10504" width="18" customWidth="1"/>
    <col min="10505" max="10507" width="16.140625" customWidth="1"/>
    <col min="10508" max="10508" width="14.28515625" customWidth="1"/>
    <col min="10754" max="10758" width="17" customWidth="1"/>
    <col min="10760" max="10760" width="18" customWidth="1"/>
    <col min="10761" max="10763" width="16.140625" customWidth="1"/>
    <col min="10764" max="10764" width="14.28515625" customWidth="1"/>
    <col min="11010" max="11014" width="17" customWidth="1"/>
    <col min="11016" max="11016" width="18" customWidth="1"/>
    <col min="11017" max="11019" width="16.140625" customWidth="1"/>
    <col min="11020" max="11020" width="14.28515625" customWidth="1"/>
    <col min="11266" max="11270" width="17" customWidth="1"/>
    <col min="11272" max="11272" width="18" customWidth="1"/>
    <col min="11273" max="11275" width="16.140625" customWidth="1"/>
    <col min="11276" max="11276" width="14.28515625" customWidth="1"/>
    <col min="11522" max="11526" width="17" customWidth="1"/>
    <col min="11528" max="11528" width="18" customWidth="1"/>
    <col min="11529" max="11531" width="16.140625" customWidth="1"/>
    <col min="11532" max="11532" width="14.28515625" customWidth="1"/>
    <col min="11778" max="11782" width="17" customWidth="1"/>
    <col min="11784" max="11784" width="18" customWidth="1"/>
    <col min="11785" max="11787" width="16.140625" customWidth="1"/>
    <col min="11788" max="11788" width="14.28515625" customWidth="1"/>
    <col min="12034" max="12038" width="17" customWidth="1"/>
    <col min="12040" max="12040" width="18" customWidth="1"/>
    <col min="12041" max="12043" width="16.140625" customWidth="1"/>
    <col min="12044" max="12044" width="14.28515625" customWidth="1"/>
    <col min="12290" max="12294" width="17" customWidth="1"/>
    <col min="12296" max="12296" width="18" customWidth="1"/>
    <col min="12297" max="12299" width="16.140625" customWidth="1"/>
    <col min="12300" max="12300" width="14.28515625" customWidth="1"/>
    <col min="12546" max="12550" width="17" customWidth="1"/>
    <col min="12552" max="12552" width="18" customWidth="1"/>
    <col min="12553" max="12555" width="16.140625" customWidth="1"/>
    <col min="12556" max="12556" width="14.28515625" customWidth="1"/>
    <col min="12802" max="12806" width="17" customWidth="1"/>
    <col min="12808" max="12808" width="18" customWidth="1"/>
    <col min="12809" max="12811" width="16.140625" customWidth="1"/>
    <col min="12812" max="12812" width="14.28515625" customWidth="1"/>
    <col min="13058" max="13062" width="17" customWidth="1"/>
    <col min="13064" max="13064" width="18" customWidth="1"/>
    <col min="13065" max="13067" width="16.140625" customWidth="1"/>
    <col min="13068" max="13068" width="14.28515625" customWidth="1"/>
    <col min="13314" max="13318" width="17" customWidth="1"/>
    <col min="13320" max="13320" width="18" customWidth="1"/>
    <col min="13321" max="13323" width="16.140625" customWidth="1"/>
    <col min="13324" max="13324" width="14.28515625" customWidth="1"/>
    <col min="13570" max="13574" width="17" customWidth="1"/>
    <col min="13576" max="13576" width="18" customWidth="1"/>
    <col min="13577" max="13579" width="16.140625" customWidth="1"/>
    <col min="13580" max="13580" width="14.28515625" customWidth="1"/>
    <col min="13826" max="13830" width="17" customWidth="1"/>
    <col min="13832" max="13832" width="18" customWidth="1"/>
    <col min="13833" max="13835" width="16.140625" customWidth="1"/>
    <col min="13836" max="13836" width="14.28515625" customWidth="1"/>
    <col min="14082" max="14086" width="17" customWidth="1"/>
    <col min="14088" max="14088" width="18" customWidth="1"/>
    <col min="14089" max="14091" width="16.140625" customWidth="1"/>
    <col min="14092" max="14092" width="14.28515625" customWidth="1"/>
    <col min="14338" max="14342" width="17" customWidth="1"/>
    <col min="14344" max="14344" width="18" customWidth="1"/>
    <col min="14345" max="14347" width="16.140625" customWidth="1"/>
    <col min="14348" max="14348" width="14.28515625" customWidth="1"/>
    <col min="14594" max="14598" width="17" customWidth="1"/>
    <col min="14600" max="14600" width="18" customWidth="1"/>
    <col min="14601" max="14603" width="16.140625" customWidth="1"/>
    <col min="14604" max="14604" width="14.28515625" customWidth="1"/>
    <col min="14850" max="14854" width="17" customWidth="1"/>
    <col min="14856" max="14856" width="18" customWidth="1"/>
    <col min="14857" max="14859" width="16.140625" customWidth="1"/>
    <col min="14860" max="14860" width="14.28515625" customWidth="1"/>
    <col min="15106" max="15110" width="17" customWidth="1"/>
    <col min="15112" max="15112" width="18" customWidth="1"/>
    <col min="15113" max="15115" width="16.140625" customWidth="1"/>
    <col min="15116" max="15116" width="14.28515625" customWidth="1"/>
    <col min="15362" max="15366" width="17" customWidth="1"/>
    <col min="15368" max="15368" width="18" customWidth="1"/>
    <col min="15369" max="15371" width="16.140625" customWidth="1"/>
    <col min="15372" max="15372" width="14.28515625" customWidth="1"/>
    <col min="15618" max="15622" width="17" customWidth="1"/>
    <col min="15624" max="15624" width="18" customWidth="1"/>
    <col min="15625" max="15627" width="16.140625" customWidth="1"/>
    <col min="15628" max="15628" width="14.28515625" customWidth="1"/>
    <col min="15874" max="15878" width="17" customWidth="1"/>
    <col min="15880" max="15880" width="18" customWidth="1"/>
    <col min="15881" max="15883" width="16.140625" customWidth="1"/>
    <col min="15884" max="15884" width="14.28515625" customWidth="1"/>
    <col min="16130" max="16134" width="17" customWidth="1"/>
    <col min="16136" max="16136" width="18" customWidth="1"/>
    <col min="16137" max="16139" width="16.140625" customWidth="1"/>
    <col min="16140" max="16140" width="14.28515625" customWidth="1"/>
  </cols>
  <sheetData>
    <row r="1" spans="1:12" s="1" customFormat="1" x14ac:dyDescent="0.25"/>
    <row r="2" spans="1:12" s="1" customFormat="1" ht="26.2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" customFormat="1" ht="30.75" customHeight="1" x14ac:dyDescent="0.25">
      <c r="A5" s="3"/>
      <c r="B5" s="30" t="s">
        <v>1</v>
      </c>
      <c r="C5" s="31"/>
      <c r="D5" s="31"/>
      <c r="E5" s="31"/>
      <c r="F5" s="32"/>
      <c r="G5" s="4"/>
      <c r="H5" s="36" t="s">
        <v>2</v>
      </c>
      <c r="I5" s="4"/>
      <c r="J5" s="4"/>
      <c r="K5" s="4"/>
      <c r="L5" s="3"/>
    </row>
    <row r="6" spans="1:12" s="1" customFormat="1" ht="30.75" customHeight="1" x14ac:dyDescent="0.25">
      <c r="A6" s="3"/>
      <c r="B6" s="33"/>
      <c r="C6" s="34"/>
      <c r="D6" s="34"/>
      <c r="E6" s="34"/>
      <c r="F6" s="35"/>
      <c r="G6" s="3"/>
      <c r="H6" s="37"/>
      <c r="I6" s="3"/>
      <c r="J6" s="3"/>
      <c r="K6" s="3"/>
      <c r="L6" s="3"/>
    </row>
    <row r="7" spans="1:12" s="1" customFormat="1" ht="42.75" customHeight="1" x14ac:dyDescent="0.25">
      <c r="A7" s="3"/>
      <c r="B7" s="5" t="s">
        <v>36</v>
      </c>
      <c r="C7" s="5">
        <v>2021</v>
      </c>
      <c r="D7" s="5">
        <v>2022</v>
      </c>
      <c r="E7" s="5">
        <v>2023</v>
      </c>
      <c r="F7" s="5" t="s">
        <v>37</v>
      </c>
      <c r="G7" s="6" t="s">
        <v>3</v>
      </c>
      <c r="H7" s="6" t="s">
        <v>4</v>
      </c>
      <c r="I7" s="6" t="s">
        <v>5</v>
      </c>
      <c r="J7" s="6" t="s">
        <v>6</v>
      </c>
      <c r="K7" s="6" t="s">
        <v>7</v>
      </c>
      <c r="L7" s="6" t="s">
        <v>8</v>
      </c>
    </row>
    <row r="8" spans="1:12" s="1" customFormat="1" ht="18" customHeight="1" x14ac:dyDescent="0.25">
      <c r="A8" s="3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  <c r="H8" s="7"/>
      <c r="I8" s="7"/>
      <c r="J8" s="7"/>
      <c r="K8" s="7"/>
      <c r="L8" s="7"/>
    </row>
    <row r="9" spans="1:12" s="1" customFormat="1" ht="21.75" customHeight="1" x14ac:dyDescent="0.25">
      <c r="A9" s="9" t="s">
        <v>38</v>
      </c>
      <c r="B9" s="10">
        <v>70320.260000000009</v>
      </c>
      <c r="C9" s="10">
        <v>78305.41</v>
      </c>
      <c r="D9" s="10">
        <v>1891.1</v>
      </c>
      <c r="E9" s="10">
        <v>18221.239999999998</v>
      </c>
      <c r="F9" s="10">
        <v>115057545.91</v>
      </c>
      <c r="G9" s="11">
        <f>SUM(B9:F9)</f>
        <v>115226283.92</v>
      </c>
      <c r="H9" s="11">
        <f>SUM(I9:K9)</f>
        <v>843170.73000000021</v>
      </c>
      <c r="I9" s="12">
        <v>708016.28000000014</v>
      </c>
      <c r="J9" s="12">
        <v>11748.06</v>
      </c>
      <c r="K9" s="12">
        <v>123406.38999999996</v>
      </c>
      <c r="L9" s="13">
        <f>+H9/G9</f>
        <v>7.3175208061504599E-3</v>
      </c>
    </row>
    <row r="10" spans="1:12" s="1" customForma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1" customForma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48" customHeight="1" x14ac:dyDescent="0.25">
      <c r="A12" s="38"/>
      <c r="B12" s="38"/>
      <c r="C12" s="39"/>
      <c r="D12" s="14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5"/>
    </row>
    <row r="13" spans="1:12" s="1" customFormat="1" ht="21.75" customHeight="1" x14ac:dyDescent="0.25">
      <c r="A13" s="40" t="s">
        <v>23</v>
      </c>
      <c r="B13" s="40"/>
      <c r="C13" s="40"/>
      <c r="D13" s="16">
        <f>+D14+D17+D18+D19+D20+D21+D22</f>
        <v>51495.160000000033</v>
      </c>
      <c r="E13" s="16">
        <f t="shared" ref="E13:K13" si="0">+E14+E17+E18+E19+E20+E21+E22</f>
        <v>135054.58000000002</v>
      </c>
      <c r="F13" s="16">
        <f t="shared" si="0"/>
        <v>-80470.33</v>
      </c>
      <c r="G13" s="16">
        <f t="shared" si="0"/>
        <v>16332.25</v>
      </c>
      <c r="H13" s="16">
        <f t="shared" si="0"/>
        <v>-90809.930000000008</v>
      </c>
      <c r="I13" s="16">
        <f t="shared" si="0"/>
        <v>-11976.289999999999</v>
      </c>
      <c r="J13" s="16">
        <f t="shared" si="0"/>
        <v>562.65</v>
      </c>
      <c r="K13" s="16">
        <f t="shared" si="0"/>
        <v>82802.230000000054</v>
      </c>
      <c r="L13" s="15"/>
    </row>
    <row r="14" spans="1:12" s="1" customFormat="1" ht="27.75" customHeight="1" x14ac:dyDescent="0.25">
      <c r="A14" s="40" t="s">
        <v>24</v>
      </c>
      <c r="B14" s="40"/>
      <c r="C14" s="40"/>
      <c r="D14" s="16">
        <f>+D15+D16</f>
        <v>184.5</v>
      </c>
      <c r="E14" s="16">
        <f t="shared" ref="E14:K14" si="1">+E15+E16</f>
        <v>0</v>
      </c>
      <c r="F14" s="16">
        <f t="shared" si="1"/>
        <v>184.5</v>
      </c>
      <c r="G14" s="16">
        <f t="shared" si="1"/>
        <v>0</v>
      </c>
      <c r="H14" s="16">
        <f t="shared" si="1"/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  <c r="L14" s="15"/>
    </row>
    <row r="15" spans="1:12" ht="21.75" customHeight="1" x14ac:dyDescent="0.25">
      <c r="A15" s="26" t="s">
        <v>25</v>
      </c>
      <c r="B15" s="26"/>
      <c r="C15" s="26"/>
      <c r="D15" s="16">
        <f>SUM(E15:K15)</f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8"/>
    </row>
    <row r="16" spans="1:12" ht="21.75" customHeight="1" x14ac:dyDescent="0.25">
      <c r="A16" s="26" t="s">
        <v>26</v>
      </c>
      <c r="B16" s="26"/>
      <c r="C16" s="26"/>
      <c r="D16" s="16">
        <f t="shared" ref="D16:D22" si="2">SUM(E16:K16)</f>
        <v>184.5</v>
      </c>
      <c r="E16" s="17">
        <v>0</v>
      </c>
      <c r="F16" s="17">
        <v>184.5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8"/>
    </row>
    <row r="17" spans="1:12" s="20" customFormat="1" ht="21.75" customHeight="1" x14ac:dyDescent="0.25">
      <c r="A17" s="25" t="s">
        <v>27</v>
      </c>
      <c r="B17" s="25"/>
      <c r="C17" s="25"/>
      <c r="D17" s="16">
        <f t="shared" si="2"/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9"/>
    </row>
    <row r="18" spans="1:12" s="20" customFormat="1" ht="21.75" customHeight="1" x14ac:dyDescent="0.25">
      <c r="A18" s="25" t="s">
        <v>28</v>
      </c>
      <c r="B18" s="25"/>
      <c r="C18" s="25"/>
      <c r="D18" s="16">
        <f t="shared" si="2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9"/>
    </row>
    <row r="19" spans="1:12" s="20" customFormat="1" ht="21.75" customHeight="1" x14ac:dyDescent="0.25">
      <c r="A19" s="25" t="s">
        <v>29</v>
      </c>
      <c r="B19" s="25"/>
      <c r="C19" s="25"/>
      <c r="D19" s="16">
        <f t="shared" si="2"/>
        <v>10724.31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10724.31</v>
      </c>
      <c r="L19" s="19"/>
    </row>
    <row r="20" spans="1:12" s="20" customFormat="1" ht="21.75" customHeight="1" x14ac:dyDescent="0.25">
      <c r="A20" s="25" t="s">
        <v>30</v>
      </c>
      <c r="B20" s="25"/>
      <c r="C20" s="25"/>
      <c r="D20" s="16">
        <f t="shared" si="2"/>
        <v>-80992.979999999938</v>
      </c>
      <c r="E20" s="17">
        <v>-34678.549999999996</v>
      </c>
      <c r="F20" s="17">
        <v>-80446.86</v>
      </c>
      <c r="G20" s="17">
        <v>663.74</v>
      </c>
      <c r="H20" s="17">
        <v>-1522.75</v>
      </c>
      <c r="I20" s="17">
        <v>4731.6299999999992</v>
      </c>
      <c r="J20" s="17">
        <v>0</v>
      </c>
      <c r="K20" s="17">
        <v>30259.810000000056</v>
      </c>
      <c r="L20" s="19"/>
    </row>
    <row r="21" spans="1:12" s="20" customFormat="1" ht="21.75" customHeight="1" x14ac:dyDescent="0.25">
      <c r="A21" s="25" t="s">
        <v>31</v>
      </c>
      <c r="B21" s="25"/>
      <c r="C21" s="25"/>
      <c r="D21" s="16">
        <f t="shared" si="2"/>
        <v>-65953.920000000013</v>
      </c>
      <c r="E21" s="17">
        <v>-17398.349999999995</v>
      </c>
      <c r="F21" s="17">
        <v>-207.97000000000003</v>
      </c>
      <c r="G21" s="17">
        <v>15668.51</v>
      </c>
      <c r="H21" s="17">
        <v>-89287.180000000008</v>
      </c>
      <c r="I21" s="17">
        <v>-16707.919999999998</v>
      </c>
      <c r="J21" s="17">
        <v>562.65</v>
      </c>
      <c r="K21" s="17">
        <v>41416.339999999989</v>
      </c>
      <c r="L21" s="19"/>
    </row>
    <row r="22" spans="1:12" s="20" customFormat="1" ht="21.75" customHeight="1" x14ac:dyDescent="0.25">
      <c r="A22" s="25" t="s">
        <v>32</v>
      </c>
      <c r="B22" s="25"/>
      <c r="C22" s="25"/>
      <c r="D22" s="16">
        <f t="shared" si="2"/>
        <v>187533.25</v>
      </c>
      <c r="E22" s="17">
        <v>187131.48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401.77</v>
      </c>
      <c r="L22" s="19"/>
    </row>
    <row r="23" spans="1:1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s="1" customFormat="1" ht="21" customHeight="1" x14ac:dyDescent="0.25">
      <c r="A25" s="22" t="s">
        <v>33</v>
      </c>
      <c r="B25" s="23">
        <v>-36.71</v>
      </c>
      <c r="C25" s="2"/>
      <c r="D25" s="24" t="s">
        <v>34</v>
      </c>
      <c r="E25" s="23">
        <v>-32.58</v>
      </c>
      <c r="F25" s="2"/>
      <c r="G25" s="24" t="s">
        <v>35</v>
      </c>
      <c r="H25" s="23">
        <v>-35.950000000000003</v>
      </c>
      <c r="I25" s="2"/>
      <c r="J25" s="2"/>
      <c r="K25" s="2"/>
      <c r="L25" s="2"/>
    </row>
  </sheetData>
  <mergeCells count="14">
    <mergeCell ref="A14:C14"/>
    <mergeCell ref="A2:L2"/>
    <mergeCell ref="B5:F6"/>
    <mergeCell ref="H5:H6"/>
    <mergeCell ref="A12:C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Grendene</dc:creator>
  <cp:lastModifiedBy>Enzo Giordino</cp:lastModifiedBy>
  <cp:lastPrinted>2025-04-29T14:50:11Z</cp:lastPrinted>
  <dcterms:created xsi:type="dcterms:W3CDTF">2025-04-29T14:46:01Z</dcterms:created>
  <dcterms:modified xsi:type="dcterms:W3CDTF">2025-04-30T10:44:52Z</dcterms:modified>
</cp:coreProperties>
</file>