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G:\Drive condivisi\100_PNRR\MISSIONE 6\04 - COT_Device\Ricerca mercato\DOC\"/>
    </mc:Choice>
  </mc:AlternateContent>
  <xr:revisionPtr revIDLastSave="0" documentId="8_{3E50A0FD-85BA-4438-AE21-A52D5B20331E}" xr6:coauthVersionLast="47" xr6:coauthVersionMax="47" xr10:uidLastSave="{00000000-0000-0000-0000-000000000000}"/>
  <bookViews>
    <workbookView xWindow="1320" yWindow="-108" windowWidth="21828" windowHeight="13176" xr2:uid="{D359D6E0-9DA7-4DD6-8175-131BFE7DFC0A}"/>
  </bookViews>
  <sheets>
    <sheet name="Foglio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7" l="1"/>
  <c r="D39" i="7"/>
  <c r="D3" i="7"/>
  <c r="D57" i="7"/>
  <c r="D60" i="7" s="1"/>
  <c r="D54" i="7"/>
  <c r="D51" i="7"/>
  <c r="D48" i="7"/>
  <c r="D33" i="7"/>
  <c r="D30" i="7"/>
  <c r="D27" i="7"/>
  <c r="D24" i="7"/>
  <c r="D21" i="7"/>
  <c r="D18" i="7"/>
  <c r="D15" i="7"/>
  <c r="D12" i="7"/>
  <c r="D9" i="7"/>
  <c r="D6" i="7"/>
  <c r="D42" i="7" l="1"/>
  <c r="D45" i="7" s="1"/>
</calcChain>
</file>

<file path=xl/sharedStrings.xml><?xml version="1.0" encoding="utf-8"?>
<sst xmlns="http://schemas.openxmlformats.org/spreadsheetml/2006/main" count="81" uniqueCount="73">
  <si>
    <t>Descrizione</t>
  </si>
  <si>
    <t>Prezzi e quantità</t>
  </si>
  <si>
    <t xml:space="preserve">  A.1) ECG (Portatile/Dispositivi digitali per ECG)</t>
  </si>
  <si>
    <t xml:space="preserve">  A.1.1) Numero device</t>
  </si>
  <si>
    <t xml:space="preserve">  A.1.2) Importo unitario</t>
  </si>
  <si>
    <t xml:space="preserve">  A.3) Pulsossimetro</t>
  </si>
  <si>
    <t xml:space="preserve">  A.3.1) Numero device</t>
  </si>
  <si>
    <t xml:space="preserve">  A.3.2) Importo unitario</t>
  </si>
  <si>
    <t xml:space="preserve">  A.4) Stetoscopio digitale</t>
  </si>
  <si>
    <t xml:space="preserve">  A.4.1) Numero device</t>
  </si>
  <si>
    <t xml:space="preserve">  A.4.2) Importo unitario</t>
  </si>
  <si>
    <t xml:space="preserve">  A.5) Sfigmomanometro digitale</t>
  </si>
  <si>
    <t xml:space="preserve">  A.5.1) Numero device</t>
  </si>
  <si>
    <t xml:space="preserve">  A.5.2) Importo unitario</t>
  </si>
  <si>
    <t xml:space="preserve">  A.6) Termometro</t>
  </si>
  <si>
    <t xml:space="preserve">  A.6.1) Numero device</t>
  </si>
  <si>
    <t xml:space="preserve">  A.6.2) Importo unitario</t>
  </si>
  <si>
    <t xml:space="preserve">  A.7) Bilancia digitale</t>
  </si>
  <si>
    <t xml:space="preserve">  A.7.1) Numero device</t>
  </si>
  <si>
    <t xml:space="preserve">  A.7.2) Importo unitario</t>
  </si>
  <si>
    <t xml:space="preserve">  A.8) Termometro ambientale</t>
  </si>
  <si>
    <t xml:space="preserve">   A.8.1) Numero device</t>
  </si>
  <si>
    <t xml:space="preserve">   A.8.2) Importo unitario</t>
  </si>
  <si>
    <t xml:space="preserve">   A.9) Sensore umidità</t>
  </si>
  <si>
    <t xml:space="preserve">   A.9.1) Numero device</t>
  </si>
  <si>
    <t xml:space="preserve">   A.9.2) Importo unitario</t>
  </si>
  <si>
    <t xml:space="preserve">  A.10) Sensore fumo/gas</t>
  </si>
  <si>
    <t xml:space="preserve">  A.10.1) Numero device</t>
  </si>
  <si>
    <t xml:space="preserve">   A.10.2) Importo unitario</t>
  </si>
  <si>
    <t xml:space="preserve">  A.12) Glucometro senza pungidito</t>
  </si>
  <si>
    <t xml:space="preserve">  A.12.1) Numero device</t>
  </si>
  <si>
    <t xml:space="preserve">  A.12.2) Importo unitario</t>
  </si>
  <si>
    <t xml:space="preserve">   A.13) Otoscopio digitale</t>
  </si>
  <si>
    <t xml:space="preserve">   A.13.1) Numero device</t>
  </si>
  <si>
    <t xml:space="preserve">   A.13.2) Importo unitario</t>
  </si>
  <si>
    <t xml:space="preserve">  A.14) Dispositivi wearable per motion tracking e smartwatches</t>
  </si>
  <si>
    <t xml:space="preserve">   A.14.1) Numero device</t>
  </si>
  <si>
    <t xml:space="preserve">   A.14.2) Importo unitario</t>
  </si>
  <si>
    <t xml:space="preserve">   A.15) Ecografo portatile</t>
  </si>
  <si>
    <t xml:space="preserve">   A.15.1) Numero device</t>
  </si>
  <si>
    <t xml:space="preserve">   A.15.2) Importo unitario</t>
  </si>
  <si>
    <t xml:space="preserve">   A.16.1) Numero device</t>
  </si>
  <si>
    <t xml:space="preserve">   A.16.2) Importo unitario</t>
  </si>
  <si>
    <t xml:space="preserve">  TOTALE GENERALE PROGETTO A</t>
  </si>
  <si>
    <t xml:space="preserve">   A.16) Altro - Holter ECG</t>
  </si>
  <si>
    <t xml:space="preserve">   A.16) Altro - Holter pressorio</t>
  </si>
  <si>
    <t xml:space="preserve">   A.16) Altro - Videodermatoscopio</t>
  </si>
  <si>
    <t xml:space="preserve">   A.16) Altro - Retinografo</t>
  </si>
  <si>
    <t xml:space="preserve">  TOTALE A.16) Altro</t>
  </si>
  <si>
    <t>Dettaglio voce A.16) Altro</t>
  </si>
  <si>
    <t>Aggiornamento Piano acquisizione Device</t>
  </si>
  <si>
    <t>QUADRO ECONOMICO DEL PROGETTO</t>
  </si>
  <si>
    <t xml:space="preserve">   A.16) Altro (veda dettaglio sotto)</t>
  </si>
  <si>
    <t>Telemonitoraggio comprendente sensori ambientali con rilevazione: 
• Termometro ambientale 
• Sensore umidità 
• Sensore fumo/gas 
• (ulteriori opzioni) Sistema Informatico/Piattaforma software per il telemonitoraggio dei sensori, multidipartimentale (cioè con gestione separata, anche per Privacy, per COT ed ASL), con funzionalità di confronto, trend, ed allarmi-warning programmabili con differenti livelli. Allarmi (gravi) con funzionalità di connessione a centrali NUE Comprende installazione configurazione tablet per assistiti, apposita con disabilitazione delle normali applicazioni, e con le sole funzioni di interesse.</t>
  </si>
  <si>
    <t>Pulsossimetro estemporaneo, professionale (utilizzo da parte di personale sanitario) per visite domiciliari, misurazioni spot, compatto, palmare, con display a colori, misurazione SpO2, HR, valori numerici o grafici, memoria ed allarmi programmabili, sensore a dito multiuso adulti, facilmente sanificabile o disinfettabile.
Con batterie ricaricabili o con possibilità di utilizzo di batterie ricaricabili con sistema di ricarica dedicato.</t>
  </si>
  <si>
    <t>Stetoscopio digitale professionale per visite domiciliari, con registrazione dei suoni cardiaci e respiratori, trasmissione al concentratore-tablet (lotto I), controllo della qualità del suono e del rumore, completo di sensore adulti, riutilizzabile, facilmente sanificabile o disinfettabile.
Con batterie ricaricabili o con possibilità di utilizzo di batterie ricaricabili con sistema di ricarica dedicato.</t>
  </si>
  <si>
    <t>Sfigmomanometro digitale professionale (utilizzo da parte di personale sanitario), per visite domiciliari, con misurazione di pressione di livello clinico, digitale, rapido e affidabile; validato clinicamente in conformità agli standard internazionali, adatto anche per pazienti in condizioni particolari; modalità di  misurazione: auscultatoria (manuale) e oscillometrica (automatica), media (3 letture automatiche); completo di bracciale adulti riutilizzabile e facilmente sanificabile o disinfettabile. 
Con batterie ricaricabili o con possibilità di utilizzo di batterie ricaricabili con sistema di ricarica dedicato.</t>
  </si>
  <si>
    <t>Bilancia digitale presso il domicilio dell’assistito, collegata wifi o bluetooth al concentratore (lotto B); misurazioni sino a 200 Kg, con divisione di 100 g; piattaforma durevole e facilmente sanificabile o disinfettabile, semplicità ed immediatezza di utilizzo, display digitale.
Con batterie ricaricabili o con possibilità di utilizzo di batterie ricaricabili con sistema di ricarica dedicato.</t>
  </si>
  <si>
    <t>Sistema di misura della glicemia senza puntura, riutilizzabile, sanificabile, con display di visualizzazione del parametro rilevato e possibilità di esportazione dei dati su piattaforma informatizzata</t>
  </si>
  <si>
    <t>Videotoscopio portatile ad alimentazione interna e con luce LED per l'osservazione con immagini ad alta risoluzione, ergonomico, leggero e compatto, con ampio campo visivo</t>
  </si>
  <si>
    <t>Braccialetto intelligente paziente con dotazione minima dei seguenti canali: 
• polso/frequenza cardiaca 
• Rilevazione movimento 
• Glicemia cutanea ppg 
Possibilità preferenziale di rilevazione dati pressori. Non è richiesta la necessità di conformità alla MDR. 
Sistema Informatico/Piattaforma software per il telemonitoraggio dei braccialetti, multidipartimentale (cioè con gestione separata, anche per Privacy, per COT ed ASL), con funzionalità di confronto, trend, ed allarmi programmabili con differenti livelli.</t>
  </si>
  <si>
    <t>Sistema di imaging diagnostico a ultrasuoni per uso generico caratterizzato da una sonda con due trasduttori di cui uno convex e l’altro lineare, con funzionamento a batteria, per l'uso da parte di professionisti o operatori sanitari, per l’imaging a ultrasuoni, visualizzazione e misurazione di strutture anatomiche e liquidi. Formato compatto che ne consente il trasporto e l'interfaccia utente semplificata in ambienti domestici, ambulanze/eliambulanze.
Software applicativo installabile su dispositivi mobili AndroidTM o iOS.</t>
  </si>
  <si>
    <t>Lettore holter ECG per l'esame holter di 24 ore comaptibile con il sistema unico aziendale di refertazione degli holter H-Scribe di produzione Mortara in uso presso l'Azienda Sanitaria</t>
  </si>
  <si>
    <t>Lettore holter pressorio per l'esame holter di 24 ore completo di software applicativo di programmazione e refertazione compatibile con PC aziendali in uso (sistema operativo non inferiore a Windows 10). Il sistema deve essere completo di bracciale adulti, accessori per il collegamento al PC per la programmazione e il download dei dati</t>
  </si>
  <si>
    <t>Sistema per videodermatologia per l'analisi fotografica, completo di manipolo a LED per la gestione della luminosità clinica, scansione del singolo neo, autofocus e zoom manuale e automatico, possibilità di acquisizione immagini per analisi in tempo reale e per analisi followup, completo di unità di controllo e archiviazione con sistema operativo di utlima generazione, software dedicato per la diagnostica e l'analisi completo di applicativi per l'a mappatura in tempo reale, misurazioni, anamnesi e possibilità di collegamento alla rete dati</t>
  </si>
  <si>
    <t>Sistema digitale per retinografia interfacciabile con il sistema di intelligenza artificiale per la refertazione nello screening della retinopatia diabetica DAIRET del produttore METEDA già in uso presso l'Azienda Ulss 8 Berica, completo di flash a bassa intensità, punto di fissazione interno con possibilità di spostamento nel campo visivo, sistema di messa a fuoco e di acquisizione dell’immagine completamente automatica, possibilità di vedere subito l’immagine su personal computer, possibilità di esportazione immagini, di salvataggio immagini in vari formati, filtri digitali per le principali diagnosi cliniche, sistema per ottimizzazione immagine, acquisizione digitale ad alta risoluzione (non meno di 24 Megapixels). Il sistema deve essere interfacciabile in rete dati aziendale</t>
  </si>
  <si>
    <t>Prezzo unitario offerto</t>
  </si>
  <si>
    <t>Lotto 1</t>
  </si>
  <si>
    <t>Lotto 2</t>
  </si>
  <si>
    <t>Lotto 3</t>
  </si>
  <si>
    <t>Lotto 3.1</t>
  </si>
  <si>
    <t>Lotto 3.2</t>
  </si>
  <si>
    <t>Lotto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</si>
</sst>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b/>
      <sz val="11"/>
      <name val="Times New Roman"/>
      <family val="1"/>
    </font>
    <font>
      <sz val="11"/>
      <color rgb="FF000000"/>
      <name val="Times New Roman"/>
      <family val="1"/>
    </font>
    <font>
      <b/>
      <sz val="11"/>
      <color rgb="FF000000"/>
      <name val="Times New Roman"/>
      <family val="1"/>
    </font>
    <font>
      <sz val="11"/>
      <color theme="1"/>
      <name val="Times New Roman"/>
      <family val="1"/>
    </font>
    <font>
      <b/>
      <sz val="12"/>
      <color rgb="FF000000"/>
      <name val="Times New Roman"/>
      <family val="1"/>
    </font>
    <font>
      <b/>
      <sz val="9"/>
      <color rgb="FF32363A"/>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top style="medium">
        <color indexed="64"/>
      </top>
      <bottom style="thin">
        <color theme="1"/>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right/>
      <top style="medium">
        <color indexed="64"/>
      </top>
      <bottom style="thin">
        <color theme="1"/>
      </bottom>
      <diagonal/>
    </border>
    <border>
      <left/>
      <right style="thin">
        <color theme="1"/>
      </right>
      <top style="thin">
        <color theme="1"/>
      </top>
      <bottom style="medium">
        <color indexed="64"/>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medium">
        <color indexed="64"/>
      </top>
      <bottom style="medium">
        <color indexed="64"/>
      </bottom>
      <diagonal/>
    </border>
    <border>
      <left/>
      <right style="thin">
        <color theme="1"/>
      </right>
      <top style="thin">
        <color theme="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theme="1"/>
      </top>
      <bottom style="thin">
        <color theme="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1" fillId="2" borderId="3" xfId="0" applyFont="1" applyFill="1" applyBorder="1" applyAlignment="1">
      <alignment horizontal="center" vertical="top" wrapText="1"/>
    </xf>
    <xf numFmtId="0" fontId="2" fillId="0" borderId="0" xfId="0" applyFont="1" applyAlignment="1">
      <alignment vertical="center"/>
    </xf>
    <xf numFmtId="0" fontId="1" fillId="2" borderId="6" xfId="0" applyFont="1" applyFill="1" applyBorder="1" applyAlignment="1">
      <alignment vertical="top" wrapText="1"/>
    </xf>
    <xf numFmtId="0" fontId="1" fillId="2" borderId="16" xfId="0" applyFont="1" applyFill="1" applyBorder="1" applyAlignment="1">
      <alignment vertical="top" wrapText="1"/>
    </xf>
    <xf numFmtId="0" fontId="1" fillId="2" borderId="7" xfId="0" applyFont="1" applyFill="1" applyBorder="1" applyAlignment="1">
      <alignment horizontal="center" vertical="top" wrapText="1"/>
    </xf>
    <xf numFmtId="0" fontId="3" fillId="3" borderId="13" xfId="0" applyFont="1" applyFill="1" applyBorder="1" applyAlignment="1">
      <alignment horizontal="left" vertical="center" wrapText="1"/>
    </xf>
    <xf numFmtId="0" fontId="3" fillId="3" borderId="17" xfId="0" applyFont="1" applyFill="1" applyBorder="1" applyAlignment="1">
      <alignment horizontal="left" vertical="center" wrapText="1"/>
    </xf>
    <xf numFmtId="164" fontId="3" fillId="3" borderId="14" xfId="0" applyNumberFormat="1" applyFont="1" applyFill="1" applyBorder="1" applyAlignment="1">
      <alignment horizontal="left" vertical="center" wrapText="1"/>
    </xf>
    <xf numFmtId="164" fontId="2" fillId="0" borderId="0" xfId="0" applyNumberFormat="1" applyFont="1" applyAlignment="1">
      <alignment vertical="center"/>
    </xf>
    <xf numFmtId="0" fontId="2" fillId="0" borderId="4" xfId="0" applyFont="1" applyBorder="1" applyAlignment="1">
      <alignment horizontal="left" vertical="center" wrapText="1"/>
    </xf>
    <xf numFmtId="0" fontId="2" fillId="0" borderId="18" xfId="0" applyFont="1" applyBorder="1" applyAlignment="1">
      <alignment horizontal="left" vertical="center" wrapText="1"/>
    </xf>
    <xf numFmtId="0" fontId="2" fillId="0" borderId="5" xfId="0" applyFont="1" applyBorder="1" applyAlignment="1">
      <alignment horizontal="right" vertical="center" wrapText="1"/>
    </xf>
    <xf numFmtId="164" fontId="2" fillId="0" borderId="5" xfId="0" applyNumberFormat="1" applyFont="1" applyBorder="1" applyAlignment="1">
      <alignment horizontal="right" vertical="center" wrapText="1"/>
    </xf>
    <xf numFmtId="0" fontId="3" fillId="3" borderId="4" xfId="0" applyFont="1" applyFill="1" applyBorder="1" applyAlignment="1">
      <alignment horizontal="left" vertical="center" wrapText="1"/>
    </xf>
    <xf numFmtId="164" fontId="3" fillId="3" borderId="5" xfId="0" applyNumberFormat="1"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8" xfId="0" applyFont="1" applyFill="1" applyBorder="1" applyAlignment="1">
      <alignment horizontal="left" vertical="center" wrapText="1"/>
    </xf>
    <xf numFmtId="164" fontId="2" fillId="4" borderId="5" xfId="0" applyNumberFormat="1" applyFont="1" applyFill="1" applyBorder="1" applyAlignment="1">
      <alignment horizontal="right" vertical="center" wrapText="1"/>
    </xf>
    <xf numFmtId="0" fontId="2" fillId="4" borderId="0" xfId="0" applyFont="1" applyFill="1" applyAlignment="1">
      <alignment vertical="center"/>
    </xf>
    <xf numFmtId="0" fontId="3" fillId="3" borderId="18" xfId="0" applyFont="1" applyFill="1" applyBorder="1" applyAlignment="1">
      <alignment horizontal="left" vertical="center" wrapText="1"/>
    </xf>
    <xf numFmtId="0" fontId="2" fillId="4" borderId="5" xfId="0" applyFont="1" applyFill="1" applyBorder="1" applyAlignment="1">
      <alignment horizontal="right" vertical="center" wrapText="1"/>
    </xf>
    <xf numFmtId="0" fontId="2" fillId="4" borderId="6" xfId="0" applyFont="1" applyFill="1" applyBorder="1" applyAlignment="1">
      <alignment horizontal="left" vertical="center" wrapText="1"/>
    </xf>
    <xf numFmtId="0" fontId="2" fillId="4" borderId="16" xfId="0" applyFont="1" applyFill="1" applyBorder="1" applyAlignment="1">
      <alignment horizontal="left" vertical="center" wrapText="1"/>
    </xf>
    <xf numFmtId="164" fontId="2" fillId="4" borderId="7" xfId="0" applyNumberFormat="1" applyFont="1" applyFill="1" applyBorder="1" applyAlignment="1">
      <alignment horizontal="right" vertical="center" wrapText="1"/>
    </xf>
    <xf numFmtId="0" fontId="5" fillId="3" borderId="10" xfId="0" applyFont="1" applyFill="1" applyBorder="1" applyAlignment="1">
      <alignment horizontal="left" vertical="center" wrapText="1"/>
    </xf>
    <xf numFmtId="0" fontId="5" fillId="3" borderId="19" xfId="0" applyFont="1" applyFill="1" applyBorder="1" applyAlignment="1">
      <alignment horizontal="left" vertical="center" wrapText="1"/>
    </xf>
    <xf numFmtId="164" fontId="5" fillId="3" borderId="11" xfId="0" applyNumberFormat="1" applyFont="1" applyFill="1" applyBorder="1" applyAlignment="1">
      <alignment horizontal="left" vertical="center" wrapText="1"/>
    </xf>
    <xf numFmtId="0" fontId="2" fillId="0" borderId="0" xfId="0" applyFont="1" applyAlignment="1">
      <alignment horizontal="left" vertical="center"/>
    </xf>
    <xf numFmtId="0" fontId="2" fillId="4" borderId="8" xfId="0" applyFont="1" applyFill="1" applyBorder="1" applyAlignment="1">
      <alignment horizontal="left" vertical="center" wrapText="1"/>
    </xf>
    <xf numFmtId="0" fontId="2" fillId="4" borderId="20" xfId="0" applyFont="1" applyFill="1" applyBorder="1" applyAlignment="1">
      <alignment horizontal="left" vertical="center" wrapText="1"/>
    </xf>
    <xf numFmtId="164" fontId="2" fillId="4" borderId="9" xfId="0" applyNumberFormat="1" applyFont="1" applyFill="1" applyBorder="1" applyAlignment="1">
      <alignment horizontal="right" vertical="center" wrapText="1"/>
    </xf>
    <xf numFmtId="0" fontId="3" fillId="3" borderId="10" xfId="0" applyFont="1" applyFill="1" applyBorder="1" applyAlignment="1">
      <alignment horizontal="left" vertical="center" wrapText="1"/>
    </xf>
    <xf numFmtId="0" fontId="3" fillId="3" borderId="19" xfId="0" applyFont="1" applyFill="1" applyBorder="1" applyAlignment="1">
      <alignment horizontal="left" vertical="center" wrapText="1"/>
    </xf>
    <xf numFmtId="164" fontId="3" fillId="3" borderId="11" xfId="0" applyNumberFormat="1" applyFont="1" applyFill="1" applyBorder="1" applyAlignment="1">
      <alignment horizontal="left" vertical="center" wrapText="1"/>
    </xf>
    <xf numFmtId="4" fontId="6" fillId="0" borderId="0" xfId="0" applyNumberFormat="1" applyFont="1"/>
    <xf numFmtId="0" fontId="3" fillId="3" borderId="2" xfId="0" applyFont="1" applyFill="1" applyBorder="1" applyAlignment="1">
      <alignment horizontal="left" vertical="center" wrapText="1"/>
    </xf>
    <xf numFmtId="0" fontId="4" fillId="0" borderId="21" xfId="0" applyFont="1" applyBorder="1" applyAlignment="1">
      <alignment horizontal="left" vertical="top" wrapText="1"/>
    </xf>
    <xf numFmtId="164" fontId="3" fillId="3" borderId="3" xfId="0" applyNumberFormat="1"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0" borderId="0" xfId="0" applyFont="1" applyAlignment="1">
      <alignment horizontal="left" vertical="center" wrapText="1"/>
    </xf>
    <xf numFmtId="0" fontId="2" fillId="2" borderId="1" xfId="0" applyFont="1" applyFill="1" applyBorder="1" applyAlignment="1">
      <alignment horizontal="left" vertical="center"/>
    </xf>
    <xf numFmtId="0" fontId="2" fillId="2" borderId="24" xfId="0" applyFont="1" applyFill="1" applyBorder="1" applyAlignment="1">
      <alignment horizontal="left" vertical="center"/>
    </xf>
    <xf numFmtId="0" fontId="4" fillId="0" borderId="0" xfId="0" applyFont="1" applyAlignment="1">
      <alignment horizontal="left" vertical="top" wrapText="1"/>
    </xf>
    <xf numFmtId="0" fontId="3" fillId="3" borderId="2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1" fillId="2" borderId="12"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24" xfId="0" applyFont="1" applyFill="1" applyBorder="1" applyAlignment="1">
      <alignment horizontal="center"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EC1B-9BB6-4805-88C7-68C383F2E4D2}">
  <dimension ref="A1:G64"/>
  <sheetViews>
    <sheetView tabSelected="1" topLeftCell="A39" zoomScale="110" zoomScaleNormal="110" workbookViewId="0">
      <selection activeCell="M54" sqref="M54"/>
    </sheetView>
  </sheetViews>
  <sheetFormatPr defaultColWidth="8.77734375" defaultRowHeight="13.8" x14ac:dyDescent="0.3"/>
  <cols>
    <col min="1" max="1" width="9.6640625" style="28" customWidth="1"/>
    <col min="2" max="2" width="41.44140625" style="28" customWidth="1"/>
    <col min="3" max="3" width="55.109375" style="28" customWidth="1"/>
    <col min="4" max="4" width="20.6640625" style="2" customWidth="1"/>
    <col min="5" max="5" width="14.109375" style="2" bestFit="1" customWidth="1"/>
    <col min="6" max="6" width="9.77734375" style="2" customWidth="1"/>
    <col min="7" max="7" width="10.44140625" style="2" customWidth="1"/>
    <col min="8" max="16384" width="8.77734375" style="2"/>
  </cols>
  <sheetData>
    <row r="1" spans="1:7" ht="27.45" customHeight="1" x14ac:dyDescent="0.3">
      <c r="A1" s="43"/>
      <c r="B1" s="52" t="s">
        <v>51</v>
      </c>
      <c r="C1" s="53"/>
      <c r="D1" s="1" t="s">
        <v>50</v>
      </c>
      <c r="E1" s="54" t="s">
        <v>66</v>
      </c>
    </row>
    <row r="2" spans="1:7" ht="14.55" customHeight="1" thickBot="1" x14ac:dyDescent="0.35">
      <c r="A2" s="44"/>
      <c r="B2" s="3" t="s">
        <v>0</v>
      </c>
      <c r="C2" s="4"/>
      <c r="D2" s="5" t="s">
        <v>1</v>
      </c>
      <c r="E2" s="55"/>
    </row>
    <row r="3" spans="1:7" ht="27.6" x14ac:dyDescent="0.3">
      <c r="A3" s="48" t="s">
        <v>67</v>
      </c>
      <c r="B3" s="6" t="s">
        <v>2</v>
      </c>
      <c r="C3" s="7"/>
      <c r="D3" s="8">
        <f>D4*D5</f>
        <v>15000</v>
      </c>
      <c r="E3" s="8"/>
      <c r="G3" s="9"/>
    </row>
    <row r="4" spans="1:7" x14ac:dyDescent="0.3">
      <c r="A4" s="48"/>
      <c r="B4" s="10" t="s">
        <v>3</v>
      </c>
      <c r="C4" s="11"/>
      <c r="D4" s="12">
        <v>50</v>
      </c>
      <c r="E4" s="8"/>
    </row>
    <row r="5" spans="1:7" x14ac:dyDescent="0.3">
      <c r="A5" s="48"/>
      <c r="B5" s="10" t="s">
        <v>4</v>
      </c>
      <c r="C5" s="11"/>
      <c r="D5" s="13">
        <v>300</v>
      </c>
      <c r="E5" s="13"/>
    </row>
    <row r="6" spans="1:7" ht="110.4" x14ac:dyDescent="0.3">
      <c r="A6" s="48"/>
      <c r="B6" s="14" t="s">
        <v>5</v>
      </c>
      <c r="C6" s="45" t="s">
        <v>54</v>
      </c>
      <c r="D6" s="15">
        <f>D7*D8</f>
        <v>20130</v>
      </c>
      <c r="E6" s="15"/>
    </row>
    <row r="7" spans="1:7" x14ac:dyDescent="0.3">
      <c r="A7" s="48"/>
      <c r="B7" s="10" t="s">
        <v>6</v>
      </c>
      <c r="C7" s="11"/>
      <c r="D7" s="12">
        <v>55</v>
      </c>
      <c r="E7" s="8"/>
    </row>
    <row r="8" spans="1:7" x14ac:dyDescent="0.3">
      <c r="A8" s="48"/>
      <c r="B8" s="10" t="s">
        <v>7</v>
      </c>
      <c r="C8" s="11"/>
      <c r="D8" s="13">
        <v>366</v>
      </c>
      <c r="E8" s="13"/>
    </row>
    <row r="9" spans="1:7" ht="96.6" x14ac:dyDescent="0.3">
      <c r="A9" s="48"/>
      <c r="B9" s="14" t="s">
        <v>8</v>
      </c>
      <c r="C9" s="45" t="s">
        <v>55</v>
      </c>
      <c r="D9" s="15">
        <f>D10*D11</f>
        <v>24000</v>
      </c>
      <c r="E9" s="15"/>
    </row>
    <row r="10" spans="1:7" x14ac:dyDescent="0.3">
      <c r="A10" s="48"/>
      <c r="B10" s="10" t="s">
        <v>9</v>
      </c>
      <c r="C10" s="11"/>
      <c r="D10" s="12">
        <v>40</v>
      </c>
      <c r="E10" s="8"/>
    </row>
    <row r="11" spans="1:7" s="19" customFormat="1" x14ac:dyDescent="0.3">
      <c r="A11" s="48"/>
      <c r="B11" s="16" t="s">
        <v>10</v>
      </c>
      <c r="C11" s="17"/>
      <c r="D11" s="18">
        <v>600</v>
      </c>
      <c r="E11" s="18"/>
    </row>
    <row r="12" spans="1:7" ht="138" x14ac:dyDescent="0.3">
      <c r="A12" s="48"/>
      <c r="B12" s="14" t="s">
        <v>11</v>
      </c>
      <c r="C12" s="45" t="s">
        <v>56</v>
      </c>
      <c r="D12" s="15">
        <f>D13*D14</f>
        <v>7500</v>
      </c>
      <c r="E12" s="15"/>
    </row>
    <row r="13" spans="1:7" x14ac:dyDescent="0.3">
      <c r="A13" s="48"/>
      <c r="B13" s="10" t="s">
        <v>12</v>
      </c>
      <c r="C13" s="11"/>
      <c r="D13" s="12">
        <v>50</v>
      </c>
      <c r="E13" s="8"/>
    </row>
    <row r="14" spans="1:7" x14ac:dyDescent="0.3">
      <c r="A14" s="48"/>
      <c r="B14" s="10" t="s">
        <v>13</v>
      </c>
      <c r="C14" s="11"/>
      <c r="D14" s="13">
        <v>150</v>
      </c>
      <c r="E14" s="13"/>
    </row>
    <row r="15" spans="1:7" x14ac:dyDescent="0.3">
      <c r="A15" s="48"/>
      <c r="B15" s="14" t="s">
        <v>14</v>
      </c>
      <c r="C15" s="20"/>
      <c r="D15" s="15">
        <f>D16*D17</f>
        <v>3050</v>
      </c>
      <c r="E15" s="15"/>
    </row>
    <row r="16" spans="1:7" s="19" customFormat="1" x14ac:dyDescent="0.3">
      <c r="A16" s="48"/>
      <c r="B16" s="16" t="s">
        <v>15</v>
      </c>
      <c r="C16" s="17"/>
      <c r="D16" s="21">
        <v>50</v>
      </c>
      <c r="E16" s="8"/>
    </row>
    <row r="17" spans="1:5" s="19" customFormat="1" x14ac:dyDescent="0.3">
      <c r="A17" s="48"/>
      <c r="B17" s="16" t="s">
        <v>16</v>
      </c>
      <c r="C17" s="17"/>
      <c r="D17" s="18">
        <v>61</v>
      </c>
      <c r="E17" s="18"/>
    </row>
    <row r="18" spans="1:5" ht="96.6" x14ac:dyDescent="0.3">
      <c r="A18" s="48"/>
      <c r="B18" s="14" t="s">
        <v>17</v>
      </c>
      <c r="C18" s="45" t="s">
        <v>57</v>
      </c>
      <c r="D18" s="15">
        <f>D19*D20</f>
        <v>6990</v>
      </c>
      <c r="E18" s="15"/>
    </row>
    <row r="19" spans="1:5" x14ac:dyDescent="0.3">
      <c r="A19" s="48"/>
      <c r="B19" s="10" t="s">
        <v>18</v>
      </c>
      <c r="C19" s="11"/>
      <c r="D19" s="12">
        <v>30</v>
      </c>
      <c r="E19" s="8"/>
    </row>
    <row r="20" spans="1:5" x14ac:dyDescent="0.3">
      <c r="A20" s="48"/>
      <c r="B20" s="10" t="s">
        <v>19</v>
      </c>
      <c r="C20" s="11"/>
      <c r="D20" s="13">
        <v>233</v>
      </c>
      <c r="E20" s="13"/>
    </row>
    <row r="21" spans="1:5" ht="179.4" x14ac:dyDescent="0.3">
      <c r="A21" s="48"/>
      <c r="B21" s="14" t="s">
        <v>20</v>
      </c>
      <c r="C21" s="45" t="s">
        <v>53</v>
      </c>
      <c r="D21" s="15">
        <f>D22*D23</f>
        <v>1000</v>
      </c>
      <c r="E21" s="15"/>
    </row>
    <row r="22" spans="1:5" s="19" customFormat="1" x14ac:dyDescent="0.3">
      <c r="A22" s="48"/>
      <c r="B22" s="16" t="s">
        <v>21</v>
      </c>
      <c r="C22" s="17"/>
      <c r="D22" s="21">
        <v>10</v>
      </c>
      <c r="E22" s="8"/>
    </row>
    <row r="23" spans="1:5" s="19" customFormat="1" x14ac:dyDescent="0.3">
      <c r="A23" s="48"/>
      <c r="B23" s="16" t="s">
        <v>22</v>
      </c>
      <c r="C23" s="17"/>
      <c r="D23" s="18">
        <v>100</v>
      </c>
      <c r="E23" s="18"/>
    </row>
    <row r="24" spans="1:5" x14ac:dyDescent="0.3">
      <c r="A24" s="48"/>
      <c r="B24" s="14" t="s">
        <v>23</v>
      </c>
      <c r="C24" s="20"/>
      <c r="D24" s="15">
        <f>D25*D26</f>
        <v>0</v>
      </c>
      <c r="E24" s="15"/>
    </row>
    <row r="25" spans="1:5" x14ac:dyDescent="0.3">
      <c r="A25" s="48"/>
      <c r="B25" s="10" t="s">
        <v>24</v>
      </c>
      <c r="C25" s="11"/>
      <c r="D25" s="12">
        <v>0</v>
      </c>
      <c r="E25" s="8"/>
    </row>
    <row r="26" spans="1:5" x14ac:dyDescent="0.3">
      <c r="A26" s="48"/>
      <c r="B26" s="10" t="s">
        <v>25</v>
      </c>
      <c r="C26" s="11"/>
      <c r="D26" s="13">
        <v>0</v>
      </c>
      <c r="E26" s="13"/>
    </row>
    <row r="27" spans="1:5" x14ac:dyDescent="0.3">
      <c r="A27" s="48"/>
      <c r="B27" s="14" t="s">
        <v>26</v>
      </c>
      <c r="C27" s="20"/>
      <c r="D27" s="15">
        <f>D28*D29</f>
        <v>0</v>
      </c>
      <c r="E27" s="15"/>
    </row>
    <row r="28" spans="1:5" s="19" customFormat="1" x14ac:dyDescent="0.3">
      <c r="A28" s="48"/>
      <c r="B28" s="16" t="s">
        <v>27</v>
      </c>
      <c r="C28" s="17"/>
      <c r="D28" s="21">
        <v>0</v>
      </c>
      <c r="E28" s="8"/>
    </row>
    <row r="29" spans="1:5" s="19" customFormat="1" x14ac:dyDescent="0.3">
      <c r="A29" s="48"/>
      <c r="B29" s="16" t="s">
        <v>28</v>
      </c>
      <c r="C29" s="17"/>
      <c r="D29" s="18">
        <v>0</v>
      </c>
      <c r="E29" s="8"/>
    </row>
    <row r="30" spans="1:5" ht="41.4" x14ac:dyDescent="0.3">
      <c r="A30" s="48"/>
      <c r="B30" s="14" t="s">
        <v>29</v>
      </c>
      <c r="C30" s="45" t="s">
        <v>58</v>
      </c>
      <c r="D30" s="15">
        <f>D31*D32</f>
        <v>17500</v>
      </c>
      <c r="E30" s="15"/>
    </row>
    <row r="31" spans="1:5" s="19" customFormat="1" x14ac:dyDescent="0.3">
      <c r="A31" s="48"/>
      <c r="B31" s="16" t="s">
        <v>30</v>
      </c>
      <c r="C31" s="17"/>
      <c r="D31" s="21">
        <v>100</v>
      </c>
      <c r="E31" s="8"/>
    </row>
    <row r="32" spans="1:5" s="19" customFormat="1" x14ac:dyDescent="0.3">
      <c r="A32" s="48"/>
      <c r="B32" s="16" t="s">
        <v>31</v>
      </c>
      <c r="C32" s="17"/>
      <c r="D32" s="18">
        <v>175</v>
      </c>
      <c r="E32" s="18"/>
    </row>
    <row r="33" spans="1:5" ht="41.4" x14ac:dyDescent="0.3">
      <c r="A33" s="48"/>
      <c r="B33" s="14" t="s">
        <v>32</v>
      </c>
      <c r="C33" s="45" t="s">
        <v>59</v>
      </c>
      <c r="D33" s="15">
        <f>D34*D35</f>
        <v>7000</v>
      </c>
      <c r="E33" s="15"/>
    </row>
    <row r="34" spans="1:5" x14ac:dyDescent="0.3">
      <c r="A34" s="48"/>
      <c r="B34" s="10" t="s">
        <v>33</v>
      </c>
      <c r="C34" s="11"/>
      <c r="D34" s="12">
        <v>10</v>
      </c>
      <c r="E34" s="8"/>
    </row>
    <row r="35" spans="1:5" x14ac:dyDescent="0.3">
      <c r="A35" s="48"/>
      <c r="B35" s="10" t="s">
        <v>34</v>
      </c>
      <c r="C35" s="11"/>
      <c r="D35" s="13">
        <v>700</v>
      </c>
      <c r="E35" s="13"/>
    </row>
    <row r="36" spans="1:5" ht="151.80000000000001" x14ac:dyDescent="0.3">
      <c r="A36" s="48"/>
      <c r="B36" s="14" t="s">
        <v>35</v>
      </c>
      <c r="C36" s="45" t="s">
        <v>60</v>
      </c>
      <c r="D36" s="15">
        <f>D37*D38</f>
        <v>17500</v>
      </c>
      <c r="E36" s="15"/>
    </row>
    <row r="37" spans="1:5" s="19" customFormat="1" x14ac:dyDescent="0.3">
      <c r="A37" s="48"/>
      <c r="B37" s="16" t="s">
        <v>36</v>
      </c>
      <c r="C37" s="17"/>
      <c r="D37" s="21">
        <v>50</v>
      </c>
      <c r="E37" s="8"/>
    </row>
    <row r="38" spans="1:5" s="19" customFormat="1" x14ac:dyDescent="0.3">
      <c r="A38" s="49"/>
      <c r="B38" s="16" t="s">
        <v>37</v>
      </c>
      <c r="C38" s="17"/>
      <c r="D38" s="13">
        <v>350</v>
      </c>
      <c r="E38" s="13"/>
    </row>
    <row r="39" spans="1:5" ht="138" x14ac:dyDescent="0.3">
      <c r="A39" s="50" t="s">
        <v>68</v>
      </c>
      <c r="B39" s="14" t="s">
        <v>38</v>
      </c>
      <c r="C39" s="45" t="s">
        <v>61</v>
      </c>
      <c r="D39" s="15">
        <f>D40*D41</f>
        <v>138000</v>
      </c>
      <c r="E39" s="15"/>
    </row>
    <row r="40" spans="1:5" x14ac:dyDescent="0.3">
      <c r="A40" s="48"/>
      <c r="B40" s="10" t="s">
        <v>39</v>
      </c>
      <c r="C40" s="11"/>
      <c r="D40" s="12">
        <v>15</v>
      </c>
      <c r="E40" s="8"/>
    </row>
    <row r="41" spans="1:5" x14ac:dyDescent="0.3">
      <c r="A41" s="49"/>
      <c r="B41" s="10" t="s">
        <v>40</v>
      </c>
      <c r="C41" s="11"/>
      <c r="D41" s="13">
        <v>9200</v>
      </c>
      <c r="E41" s="13"/>
    </row>
    <row r="42" spans="1:5" x14ac:dyDescent="0.3">
      <c r="A42" s="50" t="s">
        <v>69</v>
      </c>
      <c r="B42" s="14" t="s">
        <v>52</v>
      </c>
      <c r="C42" s="20"/>
      <c r="D42" s="15">
        <f>+D60</f>
        <v>220000</v>
      </c>
      <c r="E42" s="15"/>
    </row>
    <row r="43" spans="1:5" s="19" customFormat="1" x14ac:dyDescent="0.3">
      <c r="A43" s="48"/>
      <c r="B43" s="16" t="s">
        <v>41</v>
      </c>
      <c r="C43" s="17"/>
      <c r="D43" s="21">
        <v>0</v>
      </c>
      <c r="E43" s="8"/>
    </row>
    <row r="44" spans="1:5" s="19" customFormat="1" ht="14.4" thickBot="1" x14ac:dyDescent="0.35">
      <c r="A44" s="51"/>
      <c r="B44" s="22" t="s">
        <v>42</v>
      </c>
      <c r="C44" s="23"/>
      <c r="D44" s="24">
        <v>0</v>
      </c>
      <c r="E44" s="8"/>
    </row>
    <row r="45" spans="1:5" ht="16.2" thickBot="1" x14ac:dyDescent="0.35">
      <c r="A45" s="25"/>
      <c r="B45" s="25" t="s">
        <v>43</v>
      </c>
      <c r="C45" s="26"/>
      <c r="D45" s="27">
        <f>D39+D36+D33+D30+D27+D24+D21+D18+D15+D12+D9+D6+D3+D42</f>
        <v>477670</v>
      </c>
      <c r="E45" s="27"/>
    </row>
    <row r="46" spans="1:5" ht="7.2" customHeight="1" thickBot="1" x14ac:dyDescent="0.35">
      <c r="D46" s="9"/>
    </row>
    <row r="47" spans="1:5" ht="14.4" thickBot="1" x14ac:dyDescent="0.35">
      <c r="A47" s="46"/>
      <c r="B47" s="46" t="s">
        <v>49</v>
      </c>
      <c r="C47" s="42"/>
    </row>
    <row r="48" spans="1:5" ht="41.4" x14ac:dyDescent="0.3">
      <c r="A48" s="47" t="s">
        <v>70</v>
      </c>
      <c r="B48" s="36" t="s">
        <v>44</v>
      </c>
      <c r="C48" s="37" t="s">
        <v>62</v>
      </c>
      <c r="D48" s="38">
        <f>D49*D50</f>
        <v>60000</v>
      </c>
      <c r="E48" s="38"/>
    </row>
    <row r="49" spans="1:5" s="19" customFormat="1" x14ac:dyDescent="0.3">
      <c r="A49" s="48"/>
      <c r="B49" s="16" t="s">
        <v>41</v>
      </c>
      <c r="C49" s="17"/>
      <c r="D49" s="21">
        <v>15</v>
      </c>
      <c r="E49" s="8"/>
    </row>
    <row r="50" spans="1:5" s="19" customFormat="1" x14ac:dyDescent="0.3">
      <c r="A50" s="48"/>
      <c r="B50" s="16" t="s">
        <v>42</v>
      </c>
      <c r="C50" s="30"/>
      <c r="D50" s="18">
        <v>4000</v>
      </c>
      <c r="E50" s="18"/>
    </row>
    <row r="51" spans="1:5" ht="82.8" x14ac:dyDescent="0.3">
      <c r="A51" s="48"/>
      <c r="B51" s="41" t="s">
        <v>45</v>
      </c>
      <c r="C51" s="40" t="s">
        <v>63</v>
      </c>
      <c r="D51" s="15">
        <f>D52*D53</f>
        <v>25000</v>
      </c>
      <c r="E51" s="15"/>
    </row>
    <row r="52" spans="1:5" s="19" customFormat="1" x14ac:dyDescent="0.3">
      <c r="A52" s="48"/>
      <c r="B52" s="16" t="s">
        <v>41</v>
      </c>
      <c r="C52" s="39"/>
      <c r="D52" s="21">
        <v>10</v>
      </c>
      <c r="E52" s="8"/>
    </row>
    <row r="53" spans="1:5" s="19" customFormat="1" x14ac:dyDescent="0.3">
      <c r="A53" s="49"/>
      <c r="B53" s="16" t="s">
        <v>42</v>
      </c>
      <c r="C53" s="17"/>
      <c r="D53" s="18">
        <v>2500</v>
      </c>
      <c r="E53" s="18"/>
    </row>
    <row r="54" spans="1:5" ht="124.2" x14ac:dyDescent="0.3">
      <c r="A54" s="50" t="s">
        <v>71</v>
      </c>
      <c r="B54" s="14" t="s">
        <v>46</v>
      </c>
      <c r="C54" s="40" t="s">
        <v>64</v>
      </c>
      <c r="D54" s="15">
        <f>D55*D56</f>
        <v>30000</v>
      </c>
      <c r="E54" s="15"/>
    </row>
    <row r="55" spans="1:5" s="19" customFormat="1" x14ac:dyDescent="0.3">
      <c r="A55" s="48"/>
      <c r="B55" s="16" t="s">
        <v>41</v>
      </c>
      <c r="C55" s="17"/>
      <c r="D55" s="21">
        <v>2</v>
      </c>
      <c r="E55" s="8"/>
    </row>
    <row r="56" spans="1:5" s="19" customFormat="1" x14ac:dyDescent="0.3">
      <c r="A56" s="49"/>
      <c r="B56" s="16" t="s">
        <v>42</v>
      </c>
      <c r="C56" s="17"/>
      <c r="D56" s="18">
        <v>15000</v>
      </c>
      <c r="E56" s="18"/>
    </row>
    <row r="57" spans="1:5" ht="179.4" x14ac:dyDescent="0.3">
      <c r="A57" s="50" t="s">
        <v>72</v>
      </c>
      <c r="B57" s="14" t="s">
        <v>47</v>
      </c>
      <c r="C57" s="40" t="s">
        <v>65</v>
      </c>
      <c r="D57" s="15">
        <f>D59*D58</f>
        <v>105000</v>
      </c>
      <c r="E57" s="15"/>
    </row>
    <row r="58" spans="1:5" s="19" customFormat="1" x14ac:dyDescent="0.3">
      <c r="A58" s="48"/>
      <c r="B58" s="16" t="s">
        <v>41</v>
      </c>
      <c r="C58" s="17"/>
      <c r="D58" s="21">
        <v>3</v>
      </c>
      <c r="E58" s="8"/>
    </row>
    <row r="59" spans="1:5" s="19" customFormat="1" ht="14.4" thickBot="1" x14ac:dyDescent="0.35">
      <c r="A59" s="51"/>
      <c r="B59" s="29" t="s">
        <v>42</v>
      </c>
      <c r="C59" s="30"/>
      <c r="D59" s="31">
        <v>35000</v>
      </c>
      <c r="E59" s="31"/>
    </row>
    <row r="60" spans="1:5" ht="14.4" thickBot="1" x14ac:dyDescent="0.35">
      <c r="A60" s="32"/>
      <c r="B60" s="32" t="s">
        <v>48</v>
      </c>
      <c r="C60" s="33"/>
      <c r="D60" s="34">
        <f>D57+D54+D51+D48</f>
        <v>220000</v>
      </c>
      <c r="E60" s="34"/>
    </row>
    <row r="62" spans="1:5" x14ac:dyDescent="0.3">
      <c r="D62" s="9"/>
    </row>
    <row r="64" spans="1:5" x14ac:dyDescent="0.25">
      <c r="D64" s="35"/>
    </row>
  </sheetData>
  <mergeCells count="8">
    <mergeCell ref="A48:A53"/>
    <mergeCell ref="A54:A56"/>
    <mergeCell ref="A57:A59"/>
    <mergeCell ref="B1:C1"/>
    <mergeCell ref="E1:E2"/>
    <mergeCell ref="A3:A38"/>
    <mergeCell ref="A39:A41"/>
    <mergeCell ref="A42:A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Lombardi</dc:creator>
  <cp:lastModifiedBy>Valentina Del Grosso</cp:lastModifiedBy>
  <cp:lastPrinted>2024-03-08T13:04:57Z</cp:lastPrinted>
  <dcterms:created xsi:type="dcterms:W3CDTF">2022-02-25T11:08:08Z</dcterms:created>
  <dcterms:modified xsi:type="dcterms:W3CDTF">2025-01-22T15:34:25Z</dcterms:modified>
</cp:coreProperties>
</file>